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310" windowHeight="11910" firstSheet="1" activeTab="1"/>
  </bookViews>
  <sheets>
    <sheet name="Вивезення грунту" sheetId="1" state="hidden" r:id="rId1"/>
    <sheet name="Кв ДЕСЯТИННА" sheetId="2" r:id="rId2"/>
  </sheets>
  <definedNames>
    <definedName name="_xlnm.Print_Area" localSheetId="0">'Вивезення грунту'!$A$1:$L$28</definedName>
    <definedName name="_xlnm.Print_Area" localSheetId="1">'Кв ДЕСЯТИННА'!$A$1:$L$564</definedName>
  </definedNames>
  <calcPr fullCalcOnLoad="1" fullPrecision="0"/>
</workbook>
</file>

<file path=xl/comments1.xml><?xml version="1.0" encoding="utf-8"?>
<comments xmlns="http://schemas.openxmlformats.org/spreadsheetml/2006/main">
  <authors>
    <author>tonya</author>
  </authors>
  <commentList>
    <comment ref="E15" authorId="0">
      <text>
        <r>
          <rPr>
            <b/>
            <sz val="8"/>
            <rFont val="Tahoma"/>
            <family val="2"/>
          </rPr>
          <t>tonya:</t>
        </r>
        <r>
          <rPr>
            <sz val="8"/>
            <rFont val="Tahoma"/>
            <family val="2"/>
          </rPr>
          <t xml:space="preserve">
госстрой 5,33</t>
        </r>
      </text>
    </comment>
    <comment ref="I15" authorId="0">
      <text>
        <r>
          <rPr>
            <b/>
            <sz val="8"/>
            <rFont val="Tahoma"/>
            <family val="2"/>
          </rPr>
          <t>tonya:</t>
        </r>
        <r>
          <rPr>
            <sz val="8"/>
            <rFont val="Tahoma"/>
            <family val="2"/>
          </rPr>
          <t xml:space="preserve">
1600,94 - апрель-июнь
</t>
        </r>
      </text>
    </comment>
    <comment ref="D17" authorId="0">
      <text>
        <r>
          <rPr>
            <b/>
            <sz val="8"/>
            <rFont val="Tahoma"/>
            <family val="2"/>
          </rPr>
          <t>tonya:</t>
        </r>
        <r>
          <rPr>
            <sz val="8"/>
            <rFont val="Tahoma"/>
            <family val="2"/>
          </rPr>
          <t xml:space="preserve">
1335 м2 - апрель-июнь</t>
        </r>
      </text>
    </comment>
    <comment ref="E17" authorId="0">
      <text>
        <r>
          <rPr>
            <b/>
            <sz val="8"/>
            <rFont val="Tahoma"/>
            <family val="2"/>
          </rPr>
          <t>tonya:</t>
        </r>
        <r>
          <rPr>
            <sz val="8"/>
            <rFont val="Tahoma"/>
            <family val="2"/>
          </rPr>
          <t xml:space="preserve">
госстрой  - 2,4
</t>
        </r>
      </text>
    </comment>
  </commentList>
</comments>
</file>

<file path=xl/sharedStrings.xml><?xml version="1.0" encoding="utf-8"?>
<sst xmlns="http://schemas.openxmlformats.org/spreadsheetml/2006/main" count="281" uniqueCount="178">
  <si>
    <t>№п/п</t>
  </si>
  <si>
    <t>в грн.</t>
  </si>
  <si>
    <t>м3</t>
  </si>
  <si>
    <t>_____________________</t>
  </si>
  <si>
    <t>ДОГОВІРНА ЦІНА</t>
  </si>
  <si>
    <t>Генпідрядник: ТОВ "КАН Строй"</t>
  </si>
  <si>
    <t>Підрядник: ТОВ "ІБК "Центробуд"</t>
  </si>
  <si>
    <t>при БУДІВНИЦТВІ ОФІСНОГО ЦЕНТРУ з ВБУДОВАНО -  ПРИБУДОВАНИМИ ПРИМІЩЕННЯМИ та ЗАКЛАДАМИ ГРОМАДСЬКОГО ХАРЧУВАННЯ з ПІДЗЕМНИМ та НАДЗЕМНИМ ПАРКІНГАМИ ІЗ ЗНЕСЕННЯМ ІСНУЮЧИХ БУДІВЕЛЬ І СПОРУД</t>
  </si>
  <si>
    <t xml:space="preserve">по вул. СЕРГІЯ СТРУТИНСЬКОГО, 13-15 в ПЕЧЕРСЬКОМУ р-ні м. Києва   </t>
  </si>
  <si>
    <t>Од. вим.</t>
  </si>
  <si>
    <t>К-ть</t>
  </si>
  <si>
    <t>Вартість од. без ПДВ, грн</t>
  </si>
  <si>
    <t>Загальна варт. робіт, грн.</t>
  </si>
  <si>
    <t>Матеріали</t>
  </si>
  <si>
    <t>Вартість од. з доставк. без ПДВ, грн</t>
  </si>
  <si>
    <t>Всього</t>
  </si>
  <si>
    <t>Найменування робіт</t>
  </si>
  <si>
    <t>1.Земляні роботи</t>
  </si>
  <si>
    <t>ПДВ, грн</t>
  </si>
  <si>
    <t>ВСЬОГО ПО ДОГОВІРНІЙ ЦІНІ з ПДВ, грн</t>
  </si>
  <si>
    <t>Генпідрядник</t>
  </si>
  <si>
    <t>Підрядник</t>
  </si>
  <si>
    <t>ТОВ "К.А.Н. Строй"</t>
  </si>
  <si>
    <t>ТОВ "ІБК "Центробуд"</t>
  </si>
  <si>
    <t>_______________________</t>
  </si>
  <si>
    <t>Гуцал А.О.</t>
  </si>
  <si>
    <t>Литвинчук А.Л.</t>
  </si>
  <si>
    <t>до Договору будівельного підряду № СТ-14 від 16.03.2010р.</t>
  </si>
  <si>
    <t>Всього по разділу 1</t>
  </si>
  <si>
    <t>Всього матеріалів:</t>
  </si>
  <si>
    <t>м2</t>
  </si>
  <si>
    <t>Пісок</t>
  </si>
  <si>
    <t>на УЛАШТУВАННЯ МАЙДАНЧИКІВ ПІД БУРОВІ УСТАНОВКИ ПРИ ПРОВЕДЕННІ ПАЛЬОВИХ РОБІТ</t>
  </si>
  <si>
    <t>Переміщення грунтових мас з плануванням і ущільненням</t>
  </si>
  <si>
    <t>Улаштування підстилаючих  шарів під бурові установки</t>
  </si>
  <si>
    <t>тн</t>
  </si>
  <si>
    <t>Додаток №1/1/1 від "_____"___________2010р.  до Додатку №4  від 23.06.2010р.</t>
  </si>
  <si>
    <t>кг</t>
  </si>
  <si>
    <t>№ п/п</t>
  </si>
  <si>
    <t>Кількість</t>
  </si>
  <si>
    <t>Од. виміру</t>
  </si>
  <si>
    <t>Загальна вартість , грн.</t>
  </si>
  <si>
    <t>м</t>
  </si>
  <si>
    <t>шт</t>
  </si>
  <si>
    <t>т</t>
  </si>
  <si>
    <t>Вартість од. з ПДВ, грн</t>
  </si>
  <si>
    <t>100м2</t>
  </si>
  <si>
    <r>
      <t xml:space="preserve"> загальною </t>
    </r>
    <r>
      <rPr>
        <b/>
        <i/>
        <sz val="11"/>
        <rFont val="Arial Cyr"/>
        <family val="0"/>
      </rPr>
      <t>пл. м2</t>
    </r>
  </si>
  <si>
    <t xml:space="preserve">  Разом по роздiлу 5, грн.</t>
  </si>
  <si>
    <t>100м</t>
  </si>
  <si>
    <t>100шт</t>
  </si>
  <si>
    <t xml:space="preserve">  Разом по роздiлу 6, грн.</t>
  </si>
  <si>
    <t xml:space="preserve">  Разом по роздiлу 7, грн.</t>
  </si>
  <si>
    <t xml:space="preserve">  Разом по роздiлу 8, грн.</t>
  </si>
  <si>
    <t>упак.</t>
  </si>
  <si>
    <t>1 блок</t>
  </si>
  <si>
    <t>Цвяхи оцинкованi будiвельнi</t>
  </si>
  <si>
    <t>Кріпильні анкери (цанги) НКДМ-12х50</t>
  </si>
  <si>
    <t>Бруски обрiзнi з хвойних порiд, довжина 4-6,5 м,
ширина 75-150 мм, товщина 40-75 мм, III сорт</t>
  </si>
  <si>
    <t>Блоки дверні однопольні ДГ-22-9,ДГ-22-8  в
комплекті з замками та фурнітурою (Модуль 1,3)</t>
  </si>
  <si>
    <t xml:space="preserve">Гiпсокартонна перегородка в комплекті з
утеплювачем </t>
  </si>
  <si>
    <t>Грунтовка вододисперсійна СТ-17</t>
  </si>
  <si>
    <t>Суміш суха Сerezit СЕ 33</t>
  </si>
  <si>
    <t>Крестики для кладки плитки (0,04уп/м2,1уп=5грн)</t>
  </si>
  <si>
    <t>Листи гiпсокартоннi вологостійкі</t>
  </si>
  <si>
    <t>Саморіз по металу 3,5х25</t>
  </si>
  <si>
    <t>Шпатлёвка FUGENFULLER</t>
  </si>
  <si>
    <t>Лента с липким слоем, L=90м</t>
  </si>
  <si>
    <t>Шпатлювання стель шпаклiвкою</t>
  </si>
  <si>
    <t>Папiр шлiфувальний</t>
  </si>
  <si>
    <t>Шпаклiвка</t>
  </si>
  <si>
    <t>Високоякiсне фарбування полiвiнiлацетатними
водоемульсiйними сумiшами стель по збiрних
конструкцiях, пiдготовлених пiд фарбування</t>
  </si>
  <si>
    <t>Дисперсiя полiвiнiлацетатна непластифiкована,
марка Д50Н</t>
  </si>
  <si>
    <t>Шпаклiвка клейова</t>
  </si>
  <si>
    <t>Плитка біла 600х600 elegante beigi jasna</t>
  </si>
  <si>
    <t xml:space="preserve">Церезит СМ-11 для плитки </t>
  </si>
  <si>
    <t>10к-т</t>
  </si>
  <si>
    <t xml:space="preserve">Посольство республіки Ірак в Україні на вул. Редутна, 3 у Печерському 
районі м. Києва. Ремонтні роботи будинку.
</t>
  </si>
  <si>
    <t xml:space="preserve"> Роздiл 1. Пiдвiснi стелi </t>
  </si>
  <si>
    <t>Улаштування підшивки балок плитами гіпсокартону</t>
  </si>
  <si>
    <t xml:space="preserve">Дисперсiя полiвiнiлацетатна непластифiкована,
марка Д50Н
                     </t>
  </si>
  <si>
    <t xml:space="preserve">Фарбування ранiше пофарбованих стель
усерединi будiвлi водоемульсiйними сумiшами з
розчищенням до 35%
                                        </t>
  </si>
  <si>
    <t>Разом по роздiлу 1, грн.</t>
  </si>
  <si>
    <t xml:space="preserve"> Роздiл 2. Стіни та перегородки </t>
  </si>
  <si>
    <t xml:space="preserve">Улаштування перегородок iз гiпсокартонних листiв
в один шар iз замазуванням стикiв водостiйкою
шпаклiвкою з iзоляцiйною прокладкою, товщина
перегородки 108 мм
                                       </t>
  </si>
  <si>
    <t>Шпатлювання стін шпаклiвкою</t>
  </si>
  <si>
    <t>Високоякiсне фарбування полiвiнiлацетатними
водоемульсiйними сумiшами стiн по збiрних
конструкцiях, пiдготовлених пiд фарбування</t>
  </si>
  <si>
    <t xml:space="preserve"> Фарба біла матова VELUER</t>
  </si>
  <si>
    <t xml:space="preserve">  Разом прямі витрати по роздiлу 2, грн.</t>
  </si>
  <si>
    <t xml:space="preserve"> Роздiл 3. Сходи </t>
  </si>
  <si>
    <t>Розбирання дерев'яних сходів</t>
  </si>
  <si>
    <t>Улаштування дерев'яних внутрiшньоквартирних
сходiв без пiдшивання</t>
  </si>
  <si>
    <t>Гвинтова сходина</t>
  </si>
  <si>
    <t xml:space="preserve">  Разом прямі витрати по роздiлу 3, грн.</t>
  </si>
  <si>
    <t xml:space="preserve"> Роздiл 4. Санвузли  (оздоблення та
обладнання) 
 </t>
  </si>
  <si>
    <t xml:space="preserve">Облицювання поверхонь стiн керамiчними
глазурованими плитками з карнизними,
плiнтусними i кутовими елементами в житлових
будiвлях по цеглi та бетону
                                                </t>
  </si>
  <si>
    <t xml:space="preserve">Церезит СМ-11 для плитки 
                                               </t>
  </si>
  <si>
    <t xml:space="preserve">Установлення унiтазiв з безпосередньо
приєднаним бачком
                                              </t>
  </si>
  <si>
    <t xml:space="preserve">Унiтази 
                    </t>
  </si>
  <si>
    <t>Установлення раковин вбудованих</t>
  </si>
  <si>
    <t>Раковина вбудована в меблі</t>
  </si>
  <si>
    <t>Каболка</t>
  </si>
  <si>
    <t>Установлення душевих кабін</t>
  </si>
  <si>
    <t xml:space="preserve">Душова кабiна  зі скляною дверкою та колоною в
підвалі
               </t>
  </si>
  <si>
    <t>Установлення сушарок для рук</t>
  </si>
  <si>
    <t>Електросушарка</t>
  </si>
  <si>
    <t xml:space="preserve">  Разом прямі витрати по роздiлу 4, грн.</t>
  </si>
  <si>
    <t xml:space="preserve"> Роздiл 5. Дверi 
 </t>
  </si>
  <si>
    <t>Знiмання дверних полотен</t>
  </si>
  <si>
    <t xml:space="preserve">Установлення дверних полотен внутрiшнiх
мiжкiмнатних (Перенавішування)
                                                            </t>
  </si>
  <si>
    <t xml:space="preserve">Установлення ламінованих дверних блоків із
застосуванням анкерів і монтажної піни, марка
блоку ДГ-22-9,ДГ-22-8 (Модуль 1)
                                                           </t>
  </si>
  <si>
    <t xml:space="preserve">Піна монтажна
                               </t>
  </si>
  <si>
    <t xml:space="preserve"> Роздiл 6. Підлоги </t>
  </si>
  <si>
    <t>Улаштування покриття з керамiчних плиток</t>
  </si>
  <si>
    <t xml:space="preserve">Плитки керамiчнi для пiдлог загального
користування
                              </t>
  </si>
  <si>
    <t xml:space="preserve">                                         Суміш суха Сerezit СЕ 33
                                                  </t>
  </si>
  <si>
    <t xml:space="preserve">Улаштування плiнтусiв з плиток керамiчних
(церезит і шпарування враховані при улаштуванні
підлоги)
                                 </t>
  </si>
  <si>
    <t>Плитки керамiчнi для плинтусів</t>
  </si>
  <si>
    <t>Улаштування прокладної пароiзоляцiї в один шар
(підложка пробкова)</t>
  </si>
  <si>
    <t>Підложка пробкова</t>
  </si>
  <si>
    <t>Улаштування покриттів з ламінату</t>
  </si>
  <si>
    <t>Ламінат</t>
  </si>
  <si>
    <t>Улаштування плiнтусiв пластикових</t>
  </si>
  <si>
    <t>Плiнтуси для пiдлог з пластикату з кріпленням</t>
  </si>
  <si>
    <t xml:space="preserve"> Роздiл 7. Електроосвiтлення </t>
  </si>
  <si>
    <t>Демонтаж вимикачiв, розеток</t>
  </si>
  <si>
    <t>Демонтаж свiтильникiв з лампами розжарювання</t>
  </si>
  <si>
    <t>Демонтаж свiтильникiв для люмiнесцентних ламп</t>
  </si>
  <si>
    <t>Прокладання проводiв при схованiй проводцi в
порожнинах перекриттiв i перегородок</t>
  </si>
  <si>
    <t>Трижильний кабель  перерiзом 3.1,5мм2 ВВГнг</t>
  </si>
  <si>
    <t>1000м</t>
  </si>
  <si>
    <t>Монтаж свiтильникiв для люмiнесцентних ламп
(растрові без вартості)</t>
  </si>
  <si>
    <t xml:space="preserve">Монтаж свiтильника стельових накладних для
ламп розжарювання (4 шт-існуючі)
                                                       </t>
  </si>
  <si>
    <t>Свiтильник стельовий накладний</t>
  </si>
  <si>
    <t xml:space="preserve">Установлення штепсельних розеток утопленого
типу при схованiй проводцi
                                               </t>
  </si>
  <si>
    <t>Розетка  штепсельна  (додатково)</t>
  </si>
  <si>
    <t xml:space="preserve">Коробка установочна
                                         </t>
  </si>
  <si>
    <t xml:space="preserve"> Роздiл 8. Опалення </t>
  </si>
  <si>
    <t>Трубопроводи</t>
  </si>
  <si>
    <t>Прокладання трубопроводiв опалення із напiрних
полiетиленових труб дiаметром до 20 мм</t>
  </si>
  <si>
    <t xml:space="preserve">Труба Uponor MLC, зовнiшнiй дiаметр 16 мм в
бухтах
              </t>
  </si>
  <si>
    <t>10м</t>
  </si>
  <si>
    <t xml:space="preserve">Труба Uponor MLC, зовнiшнiй дiаметр 20 мм в
бухтах
                         </t>
  </si>
  <si>
    <t>Прокладання трубопроводiв водопостачання з
напiрних полiетиленових труб дiаметром 25 мм</t>
  </si>
  <si>
    <t>Труба Uponor MLC, зовнiшнiй дiаметр 20 мм в
бухтах</t>
  </si>
  <si>
    <t xml:space="preserve">Трiйники рiвностороннi з полiетилену Uponor MLC,
16х16х16
                            </t>
  </si>
  <si>
    <t>Трiйники редукційний з полiетилену Uponor MLC,
16х20х16</t>
  </si>
  <si>
    <t xml:space="preserve">Трiйники редукційний з полiетилену Uponor MLC,
25х20х20
                        </t>
  </si>
  <si>
    <t xml:space="preserve">Трiйники редукційний з полiетилену Uponor MLC,
20х20х16
                 </t>
  </si>
  <si>
    <t>Трiйники рiвностороннi з полiетилену Uponor MLC,
25х25х25</t>
  </si>
  <si>
    <t>Прес-кутик Uponor MLC, 350мм. 16х15</t>
  </si>
  <si>
    <t>Різьбовий адаптер Uponor MLC 3/4"внутр.-25</t>
  </si>
  <si>
    <t>Різьбовий адаптер Uponor MLC 3/4"внутр.-15</t>
  </si>
  <si>
    <t>Ізоляція трубопровідів</t>
  </si>
  <si>
    <t>Iзоляцiя трубопроводiв</t>
  </si>
  <si>
    <t>Труба-гофра д.18 мм</t>
  </si>
  <si>
    <t>Труба-гофра д.20 мм</t>
  </si>
  <si>
    <t>Труба-гофра д.25 мм</t>
  </si>
  <si>
    <t>Гак подвійний</t>
  </si>
  <si>
    <t>КОТЕЛ</t>
  </si>
  <si>
    <t>Монтаж котла двохконтурного Proterm,
турбірований, 24кВт</t>
  </si>
  <si>
    <t xml:space="preserve">Котел </t>
  </si>
  <si>
    <t>Радіатори</t>
  </si>
  <si>
    <t>Установлення радіаторів</t>
  </si>
  <si>
    <t>Радiатори з нижнім підключенням тип 22Е/500-500
Grandini</t>
  </si>
  <si>
    <t xml:space="preserve">Радiатори з нижнім підключенням тип 22Е/500-800
Grandini
                           </t>
  </si>
  <si>
    <t>Комплект клапанів і арматури</t>
  </si>
  <si>
    <t xml:space="preserve"> Н- образне підключення до радіаторів,кутове</t>
  </si>
  <si>
    <t>Термоголовка з вкладишем</t>
  </si>
  <si>
    <t xml:space="preserve">  Разом по роздiлу 1 - 8, грн</t>
  </si>
  <si>
    <t>Рентабельність - 10%</t>
  </si>
  <si>
    <t>Непередбачені витрати - 3%</t>
  </si>
  <si>
    <t>Транспортні витрати - 5%</t>
  </si>
  <si>
    <t>Разом по кошторису тис.грн. З НДС</t>
  </si>
  <si>
    <t>Авторський нагляд - 2%</t>
  </si>
  <si>
    <t>Адміністративні витрати 1 %</t>
  </si>
  <si>
    <t>При виконанні робіт, виконавець може надати знижку на матеріали до 10%</t>
  </si>
  <si>
    <t>Організація, що складає кошторис, має право запропонувати перелік робіт та матеріалів в рамках розділу існуючого кошторису.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</si>
</sst>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#,##0.00_ ;\-#,##0.00\ "/>
    <numFmt numFmtId="190" formatCode="#,##0.00_ ;[Red]\-#,##0.00\ "/>
    <numFmt numFmtId="191" formatCode="[$-422]d\ mmmm\ yyyy&quot; р.&quot;"/>
    <numFmt numFmtId="192" formatCode="0.00000000"/>
    <numFmt numFmtId="193" formatCode="0.0000000"/>
    <numFmt numFmtId="194" formatCode="0.000000"/>
    <numFmt numFmtId="195" formatCode="#,##0.0"/>
    <numFmt numFmtId="196" formatCode="#,##0.00&quot;₴&quot;"/>
    <numFmt numFmtId="197" formatCode="#,##0.0&quot;₴&quot;"/>
    <numFmt numFmtId="198" formatCode="#,##0&quot;₴&quot;"/>
    <numFmt numFmtId="199" formatCode="_-* #,##0.0&quot;₴&quot;_-;\-* #,##0.0&quot;₴&quot;_-;_-* &quot;-&quot;??&quot;₴&quot;_-;_-@_-"/>
    <numFmt numFmtId="200" formatCode="_-* #,##0&quot;₴&quot;_-;\-* #,##0&quot;₴&quot;_-;_-* &quot;-&quot;??&quot;₴&quot;_-;_-@_-"/>
    <numFmt numFmtId="201" formatCode="#,##0.00&quot;р.&quot;"/>
  </numFmts>
  <fonts count="81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4"/>
      <name val="Arial Cyr"/>
      <family val="2"/>
    </font>
    <font>
      <sz val="9"/>
      <name val="Arial Cyr"/>
      <family val="2"/>
    </font>
    <font>
      <b/>
      <sz val="10"/>
      <color indexed="10"/>
      <name val="Arial Cyr"/>
      <family val="0"/>
    </font>
    <font>
      <b/>
      <i/>
      <sz val="11"/>
      <color indexed="9"/>
      <name val="Arial Cyr"/>
      <family val="0"/>
    </font>
    <font>
      <b/>
      <i/>
      <u val="single"/>
      <sz val="11"/>
      <color indexed="10"/>
      <name val="Arial Cyr"/>
      <family val="0"/>
    </font>
    <font>
      <b/>
      <sz val="11"/>
      <color indexed="10"/>
      <name val="Arial Cyr"/>
      <family val="0"/>
    </font>
    <font>
      <b/>
      <i/>
      <sz val="11"/>
      <color indexed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color indexed="40"/>
      <name val="Arial Cyr"/>
      <family val="0"/>
    </font>
    <font>
      <b/>
      <sz val="14"/>
      <color indexed="40"/>
      <name val="Arial Cyr"/>
      <family val="2"/>
    </font>
    <font>
      <sz val="11"/>
      <color indexed="40"/>
      <name val="Arial Cyr"/>
      <family val="0"/>
    </font>
    <font>
      <sz val="10"/>
      <color indexed="42"/>
      <name val="Arial Cyr"/>
      <family val="0"/>
    </font>
    <font>
      <sz val="11"/>
      <color indexed="42"/>
      <name val="Arial Cyr"/>
      <family val="0"/>
    </font>
    <font>
      <sz val="10"/>
      <color indexed="9"/>
      <name val="Arial Cyr"/>
      <family val="2"/>
    </font>
    <font>
      <sz val="11"/>
      <color indexed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8"/>
      <name val="Arial Cyr"/>
      <family val="0"/>
    </font>
    <font>
      <b/>
      <sz val="11"/>
      <name val="Arial"/>
      <family val="2"/>
    </font>
    <font>
      <b/>
      <u val="single"/>
      <sz val="11"/>
      <name val="Arial Cyr"/>
      <family val="2"/>
    </font>
    <font>
      <i/>
      <sz val="11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sz val="14"/>
      <color indexed="10"/>
      <name val="Arial Cyr"/>
      <family val="0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b/>
      <sz val="14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58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7" fillId="0" borderId="13" xfId="0" applyFont="1" applyBorder="1" applyAlignment="1">
      <alignment/>
    </xf>
    <xf numFmtId="0" fontId="1" fillId="0" borderId="13" xfId="0" applyFont="1" applyBorder="1" applyAlignment="1">
      <alignment/>
    </xf>
    <xf numFmtId="1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" fillId="0" borderId="14" xfId="0" applyFont="1" applyBorder="1" applyAlignment="1">
      <alignment/>
    </xf>
    <xf numFmtId="1" fontId="7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2" fontId="1" fillId="33" borderId="16" xfId="0" applyNumberFormat="1" applyFont="1" applyFill="1" applyBorder="1" applyAlignment="1">
      <alignment/>
    </xf>
    <xf numFmtId="2" fontId="1" fillId="33" borderId="16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right" vertical="center"/>
    </xf>
    <xf numFmtId="2" fontId="4" fillId="33" borderId="17" xfId="0" applyNumberFormat="1" applyFont="1" applyFill="1" applyBorder="1" applyAlignment="1">
      <alignment horizontal="right" vertical="center"/>
    </xf>
    <xf numFmtId="2" fontId="0" fillId="34" borderId="0" xfId="0" applyNumberFormat="1" applyFont="1" applyFill="1" applyAlignment="1">
      <alignment horizontal="center"/>
    </xf>
    <xf numFmtId="0" fontId="0" fillId="0" borderId="18" xfId="0" applyFont="1" applyBorder="1" applyAlignment="1">
      <alignment/>
    </xf>
    <xf numFmtId="1" fontId="7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22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1" fontId="7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181" fontId="0" fillId="0" borderId="0" xfId="0" applyNumberFormat="1" applyFont="1" applyFill="1" applyAlignment="1">
      <alignment horizontal="center"/>
    </xf>
    <xf numFmtId="181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2" fillId="0" borderId="0" xfId="0" applyNumberFormat="1" applyFont="1" applyAlignment="1">
      <alignment horizontal="center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right" vertical="center"/>
    </xf>
    <xf numFmtId="1" fontId="16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16" xfId="0" applyFill="1" applyBorder="1" applyAlignment="1">
      <alignment horizontal="left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180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190" fontId="25" fillId="0" borderId="0" xfId="0" applyNumberFormat="1" applyFont="1" applyAlignment="1">
      <alignment horizontal="center" vertical="center"/>
    </xf>
    <xf numFmtId="190" fontId="25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9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6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36" borderId="0" xfId="0" applyFont="1" applyFill="1" applyAlignment="1">
      <alignment/>
    </xf>
    <xf numFmtId="190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90" fontId="2" fillId="0" borderId="0" xfId="0" applyNumberFormat="1" applyFont="1" applyFill="1" applyAlignment="1">
      <alignment horizontal="center" vertical="center"/>
    </xf>
    <xf numFmtId="0" fontId="2" fillId="3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90" fontId="25" fillId="0" borderId="0" xfId="0" applyNumberFormat="1" applyFont="1" applyFill="1" applyAlignment="1">
      <alignment horizontal="center" vertical="center"/>
    </xf>
    <xf numFmtId="0" fontId="29" fillId="37" borderId="0" xfId="0" applyFont="1" applyFill="1" applyBorder="1" applyAlignment="1">
      <alignment/>
    </xf>
    <xf numFmtId="0" fontId="29" fillId="37" borderId="2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23" fillId="0" borderId="0" xfId="0" applyFont="1" applyFill="1" applyAlignment="1">
      <alignment horizontal="center" vertical="center"/>
    </xf>
    <xf numFmtId="0" fontId="29" fillId="36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2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4" fontId="19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90" fontId="0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43" fontId="28" fillId="0" borderId="0" xfId="58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1" fontId="15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190" fontId="9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90" fontId="26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2" fontId="2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2" fontId="19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39" borderId="20" xfId="0" applyFont="1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1" fontId="33" fillId="39" borderId="20" xfId="0" applyNumberFormat="1" applyFont="1" applyFill="1" applyBorder="1" applyAlignment="1">
      <alignment horizontal="center" vertical="center"/>
    </xf>
    <xf numFmtId="2" fontId="0" fillId="39" borderId="20" xfId="0" applyNumberFormat="1" applyFill="1" applyBorder="1" applyAlignment="1">
      <alignment horizontal="center" vertical="center" wrapText="1"/>
    </xf>
    <xf numFmtId="2" fontId="0" fillId="39" borderId="20" xfId="0" applyNumberFormat="1" applyFont="1" applyFill="1" applyBorder="1" applyAlignment="1">
      <alignment horizontal="center" vertical="center" wrapText="1"/>
    </xf>
    <xf numFmtId="2" fontId="0" fillId="39" borderId="20" xfId="0" applyNumberFormat="1" applyFont="1" applyFill="1" applyBorder="1" applyAlignment="1">
      <alignment horizontal="center" vertical="center"/>
    </xf>
    <xf numFmtId="181" fontId="0" fillId="39" borderId="20" xfId="0" applyNumberFormat="1" applyFill="1" applyBorder="1" applyAlignment="1">
      <alignment horizontal="center" vertical="center" wrapText="1"/>
    </xf>
    <xf numFmtId="181" fontId="0" fillId="39" borderId="20" xfId="0" applyNumberFormat="1" applyFont="1" applyFill="1" applyBorder="1" applyAlignment="1">
      <alignment horizontal="center" vertical="center" wrapText="1"/>
    </xf>
    <xf numFmtId="182" fontId="0" fillId="39" borderId="20" xfId="0" applyNumberFormat="1" applyFont="1" applyFill="1" applyBorder="1" applyAlignment="1">
      <alignment horizontal="center" vertical="center" wrapText="1"/>
    </xf>
    <xf numFmtId="180" fontId="0" fillId="39" borderId="20" xfId="0" applyNumberFormat="1" applyFont="1" applyFill="1" applyBorder="1" applyAlignment="1">
      <alignment horizontal="center" vertical="center" wrapText="1"/>
    </xf>
    <xf numFmtId="2" fontId="2" fillId="39" borderId="20" xfId="0" applyNumberFormat="1" applyFont="1" applyFill="1" applyBorder="1" applyAlignment="1">
      <alignment horizontal="center" vertical="center" wrapText="1"/>
    </xf>
    <xf numFmtId="182" fontId="0" fillId="39" borderId="20" xfId="0" applyNumberFormat="1" applyFont="1" applyFill="1" applyBorder="1" applyAlignment="1">
      <alignment horizontal="center" vertical="center"/>
    </xf>
    <xf numFmtId="2" fontId="77" fillId="39" borderId="20" xfId="0" applyNumberFormat="1" applyFont="1" applyFill="1" applyBorder="1" applyAlignment="1">
      <alignment vertical="center"/>
    </xf>
    <xf numFmtId="2" fontId="33" fillId="39" borderId="20" xfId="0" applyNumberFormat="1" applyFont="1" applyFill="1" applyBorder="1" applyAlignment="1">
      <alignment horizontal="right" vertical="center"/>
    </xf>
    <xf numFmtId="2" fontId="33" fillId="39" borderId="20" xfId="0" applyNumberFormat="1" applyFont="1" applyFill="1" applyBorder="1" applyAlignment="1">
      <alignment vertical="center"/>
    </xf>
    <xf numFmtId="1" fontId="33" fillId="39" borderId="20" xfId="0" applyNumberFormat="1" applyFont="1" applyFill="1" applyBorder="1" applyAlignment="1">
      <alignment horizontal="center" vertical="center" wrapText="1"/>
    </xf>
    <xf numFmtId="194" fontId="33" fillId="39" borderId="20" xfId="0" applyNumberFormat="1" applyFont="1" applyFill="1" applyBorder="1" applyAlignment="1">
      <alignment horizontal="center" vertical="center"/>
    </xf>
    <xf numFmtId="0" fontId="33" fillId="39" borderId="20" xfId="0" applyFont="1" applyFill="1" applyBorder="1" applyAlignment="1">
      <alignment horizontal="center" vertical="center" wrapText="1"/>
    </xf>
    <xf numFmtId="2" fontId="33" fillId="39" borderId="20" xfId="0" applyNumberFormat="1" applyFont="1" applyFill="1" applyBorder="1" applyAlignment="1">
      <alignment horizontal="center" vertical="center" wrapText="1"/>
    </xf>
    <xf numFmtId="2" fontId="78" fillId="39" borderId="20" xfId="0" applyNumberFormat="1" applyFont="1" applyFill="1" applyBorder="1" applyAlignment="1">
      <alignment horizontal="center" vertical="center" wrapText="1"/>
    </xf>
    <xf numFmtId="180" fontId="33" fillId="39" borderId="20" xfId="0" applyNumberFormat="1" applyFont="1" applyFill="1" applyBorder="1" applyAlignment="1">
      <alignment horizontal="center" vertical="center" wrapText="1"/>
    </xf>
    <xf numFmtId="182" fontId="33" fillId="39" borderId="20" xfId="0" applyNumberFormat="1" applyFont="1" applyFill="1" applyBorder="1" applyAlignment="1">
      <alignment horizontal="center" vertical="center" wrapText="1"/>
    </xf>
    <xf numFmtId="181" fontId="33" fillId="39" borderId="20" xfId="0" applyNumberFormat="1" applyFont="1" applyFill="1" applyBorder="1" applyAlignment="1">
      <alignment horizontal="center" vertical="center" wrapText="1"/>
    </xf>
    <xf numFmtId="183" fontId="33" fillId="39" borderId="20" xfId="0" applyNumberFormat="1" applyFont="1" applyFill="1" applyBorder="1" applyAlignment="1">
      <alignment horizontal="center" vertical="center" wrapText="1"/>
    </xf>
    <xf numFmtId="2" fontId="79" fillId="39" borderId="20" xfId="0" applyNumberFormat="1" applyFont="1" applyFill="1" applyBorder="1" applyAlignment="1">
      <alignment horizontal="center" vertical="center" wrapText="1"/>
    </xf>
    <xf numFmtId="2" fontId="38" fillId="39" borderId="20" xfId="0" applyNumberFormat="1" applyFont="1" applyFill="1" applyBorder="1" applyAlignment="1">
      <alignment horizontal="center" vertical="center" wrapText="1"/>
    </xf>
    <xf numFmtId="2" fontId="33" fillId="39" borderId="28" xfId="0" applyNumberFormat="1" applyFont="1" applyFill="1" applyBorder="1" applyAlignment="1">
      <alignment horizontal="center" vertical="center" wrapText="1"/>
    </xf>
    <xf numFmtId="4" fontId="0" fillId="39" borderId="20" xfId="0" applyNumberFormat="1" applyFont="1" applyFill="1" applyBorder="1" applyAlignment="1">
      <alignment horizontal="center" vertical="center" wrapText="1"/>
    </xf>
    <xf numFmtId="0" fontId="0" fillId="39" borderId="20" xfId="0" applyFont="1" applyFill="1" applyBorder="1" applyAlignment="1">
      <alignment vertical="center"/>
    </xf>
    <xf numFmtId="0" fontId="0" fillId="39" borderId="20" xfId="0" applyFont="1" applyFill="1" applyBorder="1" applyAlignment="1">
      <alignment/>
    </xf>
    <xf numFmtId="2" fontId="0" fillId="39" borderId="20" xfId="0" applyNumberFormat="1" applyFont="1" applyFill="1" applyBorder="1" applyAlignment="1">
      <alignment/>
    </xf>
    <xf numFmtId="4" fontId="0" fillId="39" borderId="20" xfId="0" applyNumberFormat="1" applyFont="1" applyFill="1" applyBorder="1" applyAlignment="1">
      <alignment/>
    </xf>
    <xf numFmtId="0" fontId="1" fillId="39" borderId="20" xfId="0" applyFont="1" applyFill="1" applyBorder="1" applyAlignment="1">
      <alignment/>
    </xf>
    <xf numFmtId="2" fontId="0" fillId="39" borderId="20" xfId="0" applyNumberFormat="1" applyFon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181" fontId="0" fillId="39" borderId="20" xfId="0" applyNumberFormat="1" applyFont="1" applyFill="1" applyBorder="1" applyAlignment="1">
      <alignment horizontal="center"/>
    </xf>
    <xf numFmtId="0" fontId="19" fillId="39" borderId="20" xfId="0" applyFont="1" applyFill="1" applyBorder="1" applyAlignment="1">
      <alignment/>
    </xf>
    <xf numFmtId="0" fontId="30" fillId="39" borderId="20" xfId="0" applyFont="1" applyFill="1" applyBorder="1" applyAlignment="1">
      <alignment/>
    </xf>
    <xf numFmtId="181" fontId="0" fillId="39" borderId="20" xfId="0" applyNumberFormat="1" applyFont="1" applyFill="1" applyBorder="1" applyAlignment="1">
      <alignment/>
    </xf>
    <xf numFmtId="0" fontId="19" fillId="39" borderId="20" xfId="0" applyFont="1" applyFill="1" applyBorder="1" applyAlignment="1">
      <alignment horizontal="center" vertical="center"/>
    </xf>
    <xf numFmtId="49" fontId="1" fillId="39" borderId="20" xfId="0" applyNumberFormat="1" applyFont="1" applyFill="1" applyBorder="1" applyAlignment="1">
      <alignment vertical="center"/>
    </xf>
    <xf numFmtId="0" fontId="30" fillId="39" borderId="20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49" fontId="1" fillId="39" borderId="20" xfId="0" applyNumberFormat="1" applyFont="1" applyFill="1" applyBorder="1" applyAlignment="1">
      <alignment horizontal="center" vertical="center"/>
    </xf>
    <xf numFmtId="181" fontId="6" fillId="39" borderId="20" xfId="0" applyNumberFormat="1" applyFont="1" applyFill="1" applyBorder="1" applyAlignment="1">
      <alignment horizontal="center"/>
    </xf>
    <xf numFmtId="183" fontId="0" fillId="39" borderId="20" xfId="0" applyNumberFormat="1" applyFont="1" applyFill="1" applyBorder="1" applyAlignment="1">
      <alignment horizontal="center" vertical="center" wrapText="1"/>
    </xf>
    <xf numFmtId="3" fontId="0" fillId="39" borderId="20" xfId="0" applyNumberFormat="1" applyFont="1" applyFill="1" applyBorder="1" applyAlignment="1">
      <alignment horizontal="center" vertical="center" wrapText="1"/>
    </xf>
    <xf numFmtId="181" fontId="0" fillId="39" borderId="20" xfId="0" applyNumberFormat="1" applyFont="1" applyFill="1" applyBorder="1" applyAlignment="1">
      <alignment horizontal="center" vertical="center"/>
    </xf>
    <xf numFmtId="181" fontId="0" fillId="39" borderId="20" xfId="0" applyNumberFormat="1" applyFont="1" applyFill="1" applyBorder="1" applyAlignment="1">
      <alignment vertical="center"/>
    </xf>
    <xf numFmtId="0" fontId="39" fillId="39" borderId="20" xfId="0" applyFont="1" applyFill="1" applyBorder="1" applyAlignment="1">
      <alignment/>
    </xf>
    <xf numFmtId="181" fontId="39" fillId="39" borderId="20" xfId="0" applyNumberFormat="1" applyFont="1" applyFill="1" applyBorder="1" applyAlignment="1">
      <alignment horizontal="center" vertical="center"/>
    </xf>
    <xf numFmtId="0" fontId="0" fillId="39" borderId="20" xfId="0" applyFont="1" applyFill="1" applyBorder="1" applyAlignment="1">
      <alignment horizontal="center" vertical="center" wrapText="1"/>
    </xf>
    <xf numFmtId="0" fontId="34" fillId="39" borderId="20" xfId="0" applyFont="1" applyFill="1" applyBorder="1" applyAlignment="1">
      <alignment horizontal="center" vertical="center" wrapText="1"/>
    </xf>
    <xf numFmtId="0" fontId="10" fillId="39" borderId="20" xfId="0" applyFont="1" applyFill="1" applyBorder="1" applyAlignment="1">
      <alignment horizontal="center" vertical="center" wrapText="1"/>
    </xf>
    <xf numFmtId="2" fontId="34" fillId="39" borderId="20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1" fontId="0" fillId="39" borderId="20" xfId="0" applyNumberFormat="1" applyFont="1" applyFill="1" applyBorder="1" applyAlignment="1">
      <alignment horizontal="center" vertical="center" wrapText="1"/>
    </xf>
    <xf numFmtId="0" fontId="0" fillId="39" borderId="20" xfId="0" applyFont="1" applyFill="1" applyBorder="1" applyAlignment="1">
      <alignment horizontal="center" wrapText="1"/>
    </xf>
    <xf numFmtId="194" fontId="0" fillId="39" borderId="20" xfId="0" applyNumberFormat="1" applyFont="1" applyFill="1" applyBorder="1" applyAlignment="1">
      <alignment horizontal="center" vertical="center" wrapText="1"/>
    </xf>
    <xf numFmtId="0" fontId="0" fillId="40" borderId="20" xfId="0" applyFont="1" applyFill="1" applyBorder="1" applyAlignment="1">
      <alignment horizontal="center" vertical="center" wrapText="1"/>
    </xf>
    <xf numFmtId="0" fontId="10" fillId="39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182" fontId="0" fillId="0" borderId="20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10" fillId="39" borderId="20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vertical="center"/>
    </xf>
    <xf numFmtId="0" fontId="10" fillId="39" borderId="20" xfId="0" applyFont="1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 wrapText="1"/>
    </xf>
    <xf numFmtId="2" fontId="0" fillId="40" borderId="20" xfId="0" applyNumberFormat="1" applyFill="1" applyBorder="1" applyAlignment="1">
      <alignment horizontal="center" vertical="center" wrapText="1"/>
    </xf>
    <xf numFmtId="2" fontId="0" fillId="40" borderId="20" xfId="0" applyNumberFormat="1" applyFont="1" applyFill="1" applyBorder="1" applyAlignment="1">
      <alignment horizontal="center" vertical="center" wrapText="1"/>
    </xf>
    <xf numFmtId="2" fontId="2" fillId="4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182" fontId="0" fillId="40" borderId="20" xfId="0" applyNumberFormat="1" applyFont="1" applyFill="1" applyBorder="1" applyAlignment="1">
      <alignment horizontal="center" vertical="center" wrapText="1"/>
    </xf>
    <xf numFmtId="0" fontId="0" fillId="40" borderId="20" xfId="0" applyFont="1" applyFill="1" applyBorder="1" applyAlignment="1">
      <alignment horizontal="center" vertical="center"/>
    </xf>
    <xf numFmtId="182" fontId="0" fillId="40" borderId="20" xfId="0" applyNumberFormat="1" applyFont="1" applyFill="1" applyBorder="1" applyAlignment="1">
      <alignment horizontal="center" vertical="center"/>
    </xf>
    <xf numFmtId="2" fontId="2" fillId="40" borderId="20" xfId="0" applyNumberFormat="1" applyFont="1" applyFill="1" applyBorder="1" applyAlignment="1">
      <alignment vertical="center"/>
    </xf>
    <xf numFmtId="0" fontId="35" fillId="39" borderId="20" xfId="0" applyFont="1" applyFill="1" applyBorder="1" applyAlignment="1">
      <alignment horizontal="center" vertical="center"/>
    </xf>
    <xf numFmtId="0" fontId="35" fillId="39" borderId="20" xfId="0" applyFont="1" applyFill="1" applyBorder="1" applyAlignment="1">
      <alignment horizontal="left" vertical="center" wrapText="1"/>
    </xf>
    <xf numFmtId="1" fontId="35" fillId="39" borderId="20" xfId="0" applyNumberFormat="1" applyFont="1" applyFill="1" applyBorder="1" applyAlignment="1">
      <alignment horizontal="center" vertical="center"/>
    </xf>
    <xf numFmtId="2" fontId="35" fillId="39" borderId="20" xfId="0" applyNumberFormat="1" applyFont="1" applyFill="1" applyBorder="1" applyAlignment="1">
      <alignment horizontal="center" vertical="center"/>
    </xf>
    <xf numFmtId="1" fontId="35" fillId="39" borderId="20" xfId="0" applyNumberFormat="1" applyFont="1" applyFill="1" applyBorder="1" applyAlignment="1">
      <alignment/>
    </xf>
    <xf numFmtId="1" fontId="35" fillId="39" borderId="20" xfId="0" applyNumberFormat="1" applyFont="1" applyFill="1" applyBorder="1" applyAlignment="1">
      <alignment horizontal="center"/>
    </xf>
    <xf numFmtId="2" fontId="35" fillId="39" borderId="20" xfId="0" applyNumberFormat="1" applyFont="1" applyFill="1" applyBorder="1" applyAlignment="1">
      <alignment horizontal="right" vertical="center"/>
    </xf>
    <xf numFmtId="2" fontId="35" fillId="39" borderId="20" xfId="0" applyNumberFormat="1" applyFont="1" applyFill="1" applyBorder="1" applyAlignment="1">
      <alignment vertical="center"/>
    </xf>
    <xf numFmtId="0" fontId="37" fillId="39" borderId="20" xfId="0" applyFont="1" applyFill="1" applyBorder="1" applyAlignment="1">
      <alignment horizontal="center" vertical="center"/>
    </xf>
    <xf numFmtId="2" fontId="37" fillId="39" borderId="20" xfId="0" applyNumberFormat="1" applyFont="1" applyFill="1" applyBorder="1" applyAlignment="1">
      <alignment horizontal="center" vertical="center"/>
    </xf>
    <xf numFmtId="1" fontId="37" fillId="39" borderId="20" xfId="0" applyNumberFormat="1" applyFont="1" applyFill="1" applyBorder="1" applyAlignment="1">
      <alignment/>
    </xf>
    <xf numFmtId="1" fontId="37" fillId="39" borderId="20" xfId="0" applyNumberFormat="1" applyFont="1" applyFill="1" applyBorder="1" applyAlignment="1">
      <alignment horizontal="center"/>
    </xf>
    <xf numFmtId="2" fontId="37" fillId="39" borderId="20" xfId="0" applyNumberFormat="1" applyFont="1" applyFill="1" applyBorder="1" applyAlignment="1">
      <alignment horizontal="right" vertical="center"/>
    </xf>
    <xf numFmtId="2" fontId="37" fillId="39" borderId="20" xfId="0" applyNumberFormat="1" applyFont="1" applyFill="1" applyBorder="1" applyAlignment="1">
      <alignment vertical="center"/>
    </xf>
    <xf numFmtId="2" fontId="33" fillId="39" borderId="32" xfId="0" applyNumberFormat="1" applyFont="1" applyFill="1" applyBorder="1" applyAlignment="1">
      <alignment horizontal="center" vertical="center" wrapText="1"/>
    </xf>
    <xf numFmtId="2" fontId="78" fillId="39" borderId="32" xfId="0" applyNumberFormat="1" applyFont="1" applyFill="1" applyBorder="1" applyAlignment="1">
      <alignment horizontal="center" vertical="center" wrapText="1"/>
    </xf>
    <xf numFmtId="0" fontId="35" fillId="39" borderId="20" xfId="0" applyFont="1" applyFill="1" applyBorder="1" applyAlignment="1">
      <alignment horizontal="center" vertical="center" wrapText="1"/>
    </xf>
    <xf numFmtId="1" fontId="35" fillId="39" borderId="20" xfId="0" applyNumberFormat="1" applyFont="1" applyFill="1" applyBorder="1" applyAlignment="1">
      <alignment horizontal="center" vertical="center" wrapText="1"/>
    </xf>
    <xf numFmtId="182" fontId="35" fillId="39" borderId="20" xfId="0" applyNumberFormat="1" applyFont="1" applyFill="1" applyBorder="1" applyAlignment="1">
      <alignment horizontal="center" vertical="center" wrapText="1"/>
    </xf>
    <xf numFmtId="2" fontId="35" fillId="39" borderId="20" xfId="0" applyNumberFormat="1" applyFont="1" applyFill="1" applyBorder="1" applyAlignment="1">
      <alignment horizontal="center" vertical="center" wrapText="1"/>
    </xf>
    <xf numFmtId="2" fontId="35" fillId="39" borderId="32" xfId="0" applyNumberFormat="1" applyFont="1" applyFill="1" applyBorder="1" applyAlignment="1">
      <alignment horizontal="center" vertical="center" wrapText="1"/>
    </xf>
    <xf numFmtId="0" fontId="37" fillId="39" borderId="20" xfId="0" applyFont="1" applyFill="1" applyBorder="1" applyAlignment="1">
      <alignment horizontal="center" vertical="center" wrapText="1"/>
    </xf>
    <xf numFmtId="1" fontId="37" fillId="39" borderId="20" xfId="0" applyNumberFormat="1" applyFont="1" applyFill="1" applyBorder="1" applyAlignment="1">
      <alignment horizontal="center" vertical="center" wrapText="1"/>
    </xf>
    <xf numFmtId="182" fontId="37" fillId="39" borderId="20" xfId="0" applyNumberFormat="1" applyFont="1" applyFill="1" applyBorder="1" applyAlignment="1">
      <alignment horizontal="center" vertical="center" wrapText="1"/>
    </xf>
    <xf numFmtId="2" fontId="37" fillId="39" borderId="20" xfId="0" applyNumberFormat="1" applyFont="1" applyFill="1" applyBorder="1" applyAlignment="1">
      <alignment horizontal="center" vertical="center" wrapText="1"/>
    </xf>
    <xf numFmtId="2" fontId="80" fillId="39" borderId="32" xfId="0" applyNumberFormat="1" applyFont="1" applyFill="1" applyBorder="1" applyAlignment="1">
      <alignment horizontal="center" vertical="center" wrapText="1"/>
    </xf>
    <xf numFmtId="194" fontId="33" fillId="39" borderId="20" xfId="0" applyNumberFormat="1" applyFont="1" applyFill="1" applyBorder="1" applyAlignment="1">
      <alignment horizontal="center" vertical="center" wrapText="1"/>
    </xf>
    <xf numFmtId="0" fontId="29" fillId="39" borderId="20" xfId="0" applyFont="1" applyFill="1" applyBorder="1" applyAlignment="1">
      <alignment horizontal="center" vertical="center" wrapText="1"/>
    </xf>
    <xf numFmtId="2" fontId="29" fillId="39" borderId="20" xfId="0" applyNumberFormat="1" applyFont="1" applyFill="1" applyBorder="1" applyAlignment="1">
      <alignment horizontal="center" vertical="center" wrapText="1"/>
    </xf>
    <xf numFmtId="182" fontId="34" fillId="39" borderId="20" xfId="0" applyNumberFormat="1" applyFont="1" applyFill="1" applyBorder="1" applyAlignment="1">
      <alignment horizontal="center" vertical="center" wrapText="1"/>
    </xf>
    <xf numFmtId="182" fontId="10" fillId="39" borderId="20" xfId="0" applyNumberFormat="1" applyFont="1" applyFill="1" applyBorder="1" applyAlignment="1">
      <alignment horizontal="center" vertical="center" wrapText="1"/>
    </xf>
    <xf numFmtId="182" fontId="39" fillId="39" borderId="20" xfId="0" applyNumberFormat="1" applyFont="1" applyFill="1" applyBorder="1" applyAlignment="1">
      <alignment horizontal="center" vertical="center" wrapText="1"/>
    </xf>
    <xf numFmtId="0" fontId="39" fillId="39" borderId="20" xfId="0" applyFont="1" applyFill="1" applyBorder="1" applyAlignment="1">
      <alignment horizontal="center" vertical="center" wrapText="1"/>
    </xf>
    <xf numFmtId="4" fontId="34" fillId="39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/>
    </xf>
    <xf numFmtId="2" fontId="0" fillId="40" borderId="20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0" fontId="0" fillId="39" borderId="33" xfId="0" applyFont="1" applyFill="1" applyBorder="1" applyAlignment="1">
      <alignment horizontal="center" vertical="center" wrapText="1"/>
    </xf>
    <xf numFmtId="2" fontId="0" fillId="39" borderId="33" xfId="0" applyNumberFormat="1" applyFont="1" applyFill="1" applyBorder="1" applyAlignment="1">
      <alignment horizontal="center" vertical="center" wrapText="1"/>
    </xf>
    <xf numFmtId="2" fontId="0" fillId="39" borderId="34" xfId="0" applyNumberFormat="1" applyFont="1" applyFill="1" applyBorder="1" applyAlignment="1">
      <alignment horizontal="center" vertical="center"/>
    </xf>
    <xf numFmtId="0" fontId="0" fillId="39" borderId="34" xfId="0" applyFill="1" applyBorder="1" applyAlignment="1">
      <alignment horizontal="center" vertical="center"/>
    </xf>
    <xf numFmtId="2" fontId="0" fillId="39" borderId="34" xfId="0" applyNumberFormat="1" applyFill="1" applyBorder="1" applyAlignment="1">
      <alignment horizontal="center" vertical="center"/>
    </xf>
    <xf numFmtId="0" fontId="0" fillId="39" borderId="34" xfId="0" applyFill="1" applyBorder="1" applyAlignment="1">
      <alignment horizontal="center" vertical="center" wrapText="1"/>
    </xf>
    <xf numFmtId="2" fontId="0" fillId="39" borderId="33" xfId="0" applyNumberFormat="1" applyFont="1" applyFill="1" applyBorder="1" applyAlignment="1">
      <alignment horizontal="center" vertical="center" wrapText="1"/>
    </xf>
    <xf numFmtId="2" fontId="0" fillId="39" borderId="0" xfId="0" applyNumberFormat="1" applyFont="1" applyFill="1" applyBorder="1" applyAlignment="1">
      <alignment horizontal="center" vertical="center" wrapText="1"/>
    </xf>
    <xf numFmtId="2" fontId="0" fillId="39" borderId="34" xfId="0" applyNumberFormat="1" applyFill="1" applyBorder="1" applyAlignment="1">
      <alignment horizontal="center" vertical="center"/>
    </xf>
    <xf numFmtId="0" fontId="10" fillId="41" borderId="20" xfId="0" applyFont="1" applyFill="1" applyBorder="1" applyAlignment="1">
      <alignment horizontal="center" vertical="center" wrapText="1"/>
    </xf>
    <xf numFmtId="0" fontId="0" fillId="41" borderId="0" xfId="0" applyFont="1" applyFill="1" applyAlignment="1">
      <alignment horizontal="center" vertical="center"/>
    </xf>
    <xf numFmtId="190" fontId="0" fillId="41" borderId="0" xfId="0" applyNumberFormat="1" applyFont="1" applyFill="1" applyAlignment="1">
      <alignment horizontal="center" vertical="center"/>
    </xf>
    <xf numFmtId="0" fontId="6" fillId="41" borderId="20" xfId="0" applyFont="1" applyFill="1" applyBorder="1" applyAlignment="1">
      <alignment horizontal="center" vertical="center" wrapText="1"/>
    </xf>
    <xf numFmtId="2" fontId="6" fillId="41" borderId="20" xfId="0" applyNumberFormat="1" applyFont="1" applyFill="1" applyBorder="1" applyAlignment="1">
      <alignment horizontal="center" vertical="center" wrapText="1"/>
    </xf>
    <xf numFmtId="2" fontId="10" fillId="41" borderId="20" xfId="0" applyNumberFormat="1" applyFont="1" applyFill="1" applyBorder="1" applyAlignment="1">
      <alignment horizontal="center" vertical="center" wrapText="1"/>
    </xf>
    <xf numFmtId="1" fontId="37" fillId="41" borderId="20" xfId="0" applyNumberFormat="1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2" fillId="41" borderId="0" xfId="0" applyFont="1" applyFill="1" applyAlignment="1">
      <alignment/>
    </xf>
    <xf numFmtId="0" fontId="2" fillId="41" borderId="0" xfId="0" applyFont="1" applyFill="1" applyAlignment="1">
      <alignment horizontal="center" vertical="center"/>
    </xf>
    <xf numFmtId="190" fontId="2" fillId="41" borderId="0" xfId="0" applyNumberFormat="1" applyFont="1" applyFill="1" applyAlignment="1">
      <alignment horizontal="center" vertical="center"/>
    </xf>
    <xf numFmtId="181" fontId="10" fillId="41" borderId="20" xfId="0" applyNumberFormat="1" applyFont="1" applyFill="1" applyBorder="1" applyAlignment="1">
      <alignment horizontal="center" vertical="center" wrapText="1"/>
    </xf>
    <xf numFmtId="2" fontId="36" fillId="41" borderId="20" xfId="0" applyNumberFormat="1" applyFont="1" applyFill="1" applyBorder="1" applyAlignment="1">
      <alignment horizontal="center" vertical="center" wrapText="1"/>
    </xf>
    <xf numFmtId="182" fontId="6" fillId="41" borderId="20" xfId="0" applyNumberFormat="1" applyFont="1" applyFill="1" applyBorder="1" applyAlignment="1">
      <alignment horizontal="center" vertical="center" wrapText="1"/>
    </xf>
    <xf numFmtId="180" fontId="10" fillId="41" borderId="20" xfId="0" applyNumberFormat="1" applyFont="1" applyFill="1" applyBorder="1" applyAlignment="1">
      <alignment horizontal="center" vertical="center" wrapText="1"/>
    </xf>
    <xf numFmtId="183" fontId="10" fillId="41" borderId="20" xfId="0" applyNumberFormat="1" applyFont="1" applyFill="1" applyBorder="1" applyAlignment="1">
      <alignment horizontal="center" vertical="center" wrapText="1"/>
    </xf>
    <xf numFmtId="0" fontId="34" fillId="41" borderId="20" xfId="0" applyFont="1" applyFill="1" applyBorder="1" applyAlignment="1">
      <alignment horizontal="center" vertical="center" wrapText="1"/>
    </xf>
    <xf numFmtId="2" fontId="34" fillId="41" borderId="20" xfId="0" applyNumberFormat="1" applyFont="1" applyFill="1" applyBorder="1" applyAlignment="1">
      <alignment horizontal="center" vertical="center" wrapText="1"/>
    </xf>
    <xf numFmtId="2" fontId="34" fillId="41" borderId="32" xfId="0" applyNumberFormat="1" applyFont="1" applyFill="1" applyBorder="1" applyAlignment="1">
      <alignment horizontal="center" vertical="center" wrapText="1"/>
    </xf>
    <xf numFmtId="2" fontId="36" fillId="41" borderId="32" xfId="0" applyNumberFormat="1" applyFont="1" applyFill="1" applyBorder="1" applyAlignment="1">
      <alignment horizontal="center" vertical="center" wrapText="1"/>
    </xf>
    <xf numFmtId="0" fontId="10" fillId="41" borderId="0" xfId="0" applyFont="1" applyFill="1" applyAlignment="1">
      <alignment/>
    </xf>
    <xf numFmtId="0" fontId="36" fillId="41" borderId="0" xfId="0" applyFont="1" applyFill="1" applyAlignment="1">
      <alignment/>
    </xf>
    <xf numFmtId="0" fontId="36" fillId="41" borderId="0" xfId="0" applyFont="1" applyFill="1" applyAlignment="1">
      <alignment horizontal="center" vertical="center"/>
    </xf>
    <xf numFmtId="190" fontId="36" fillId="41" borderId="0" xfId="0" applyNumberFormat="1" applyFont="1" applyFill="1" applyAlignment="1">
      <alignment horizontal="center" vertical="center"/>
    </xf>
    <xf numFmtId="182" fontId="34" fillId="41" borderId="20" xfId="0" applyNumberFormat="1" applyFont="1" applyFill="1" applyBorder="1" applyAlignment="1">
      <alignment horizontal="center" vertical="center" wrapText="1"/>
    </xf>
    <xf numFmtId="182" fontId="10" fillId="41" borderId="20" xfId="0" applyNumberFormat="1" applyFont="1" applyFill="1" applyBorder="1" applyAlignment="1">
      <alignment horizontal="center" vertical="center" wrapText="1"/>
    </xf>
    <xf numFmtId="2" fontId="1" fillId="39" borderId="33" xfId="0" applyNumberFormat="1" applyFont="1" applyFill="1" applyBorder="1" applyAlignment="1">
      <alignment horizontal="center" vertical="center" wrapText="1"/>
    </xf>
    <xf numFmtId="2" fontId="2" fillId="39" borderId="33" xfId="0" applyNumberFormat="1" applyFont="1" applyFill="1" applyBorder="1" applyAlignment="1">
      <alignment horizontal="center" vertical="center" wrapText="1"/>
    </xf>
    <xf numFmtId="2" fontId="2" fillId="39" borderId="34" xfId="0" applyNumberFormat="1" applyFont="1" applyFill="1" applyBorder="1" applyAlignment="1">
      <alignment vertical="center"/>
    </xf>
    <xf numFmtId="0" fontId="0" fillId="39" borderId="0" xfId="0" applyFont="1" applyFill="1" applyBorder="1" applyAlignment="1">
      <alignment horizontal="center" vertical="center" wrapText="1"/>
    </xf>
    <xf numFmtId="2" fontId="2" fillId="39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0" fontId="2" fillId="0" borderId="0" xfId="0" applyNumberFormat="1" applyFont="1" applyFill="1" applyBorder="1" applyAlignment="1">
      <alignment horizontal="center" vertical="center"/>
    </xf>
    <xf numFmtId="0" fontId="2" fillId="36" borderId="0" xfId="0" applyFont="1" applyFill="1" applyBorder="1" applyAlignment="1">
      <alignment/>
    </xf>
    <xf numFmtId="0" fontId="34" fillId="39" borderId="0" xfId="0" applyFont="1" applyFill="1" applyBorder="1" applyAlignment="1">
      <alignment horizontal="center" vertical="center" wrapText="1"/>
    </xf>
    <xf numFmtId="0" fontId="10" fillId="39" borderId="0" xfId="0" applyFont="1" applyFill="1" applyBorder="1" applyAlignment="1">
      <alignment horizontal="center" vertical="center" wrapText="1"/>
    </xf>
    <xf numFmtId="0" fontId="10" fillId="42" borderId="0" xfId="0" applyFont="1" applyFill="1" applyBorder="1" applyAlignment="1">
      <alignment/>
    </xf>
    <xf numFmtId="0" fontId="36" fillId="42" borderId="0" xfId="0" applyFont="1" applyFill="1" applyBorder="1" applyAlignment="1">
      <alignment/>
    </xf>
    <xf numFmtId="0" fontId="36" fillId="42" borderId="0" xfId="0" applyFont="1" applyFill="1" applyBorder="1" applyAlignment="1">
      <alignment horizontal="center" vertical="center"/>
    </xf>
    <xf numFmtId="190" fontId="36" fillId="42" borderId="0" xfId="0" applyNumberFormat="1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 wrapText="1"/>
    </xf>
    <xf numFmtId="2" fontId="0" fillId="39" borderId="0" xfId="0" applyNumberFormat="1" applyFill="1" applyBorder="1" applyAlignment="1">
      <alignment horizontal="center" vertical="center" wrapText="1"/>
    </xf>
    <xf numFmtId="180" fontId="0" fillId="39" borderId="0" xfId="0" applyNumberFormat="1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/>
    </xf>
    <xf numFmtId="182" fontId="0" fillId="39" borderId="0" xfId="0" applyNumberFormat="1" applyFill="1" applyBorder="1" applyAlignment="1">
      <alignment horizontal="center" vertical="center"/>
    </xf>
    <xf numFmtId="2" fontId="0" fillId="39" borderId="0" xfId="0" applyNumberFormat="1" applyFill="1" applyBorder="1" applyAlignment="1">
      <alignment horizontal="center" vertical="center"/>
    </xf>
    <xf numFmtId="2" fontId="0" fillId="39" borderId="0" xfId="0" applyNumberFormat="1" applyFont="1" applyFill="1" applyBorder="1" applyAlignment="1">
      <alignment horizontal="center" vertical="center"/>
    </xf>
    <xf numFmtId="2" fontId="2" fillId="39" borderId="0" xfId="0" applyNumberFormat="1" applyFont="1" applyFill="1" applyBorder="1" applyAlignment="1">
      <alignment vertical="center"/>
    </xf>
    <xf numFmtId="0" fontId="34" fillId="39" borderId="0" xfId="0" applyFont="1" applyFill="1" applyBorder="1" applyAlignment="1">
      <alignment horizontal="left" vertical="center" wrapText="1"/>
    </xf>
    <xf numFmtId="0" fontId="34" fillId="39" borderId="0" xfId="0" applyFont="1" applyFill="1" applyBorder="1" applyAlignment="1">
      <alignment horizontal="center" vertical="center"/>
    </xf>
    <xf numFmtId="2" fontId="34" fillId="39" borderId="0" xfId="0" applyNumberFormat="1" applyFont="1" applyFill="1" applyBorder="1" applyAlignment="1">
      <alignment horizontal="center"/>
    </xf>
    <xf numFmtId="2" fontId="34" fillId="39" borderId="0" xfId="0" applyNumberFormat="1" applyFont="1" applyFill="1" applyBorder="1" applyAlignment="1">
      <alignment horizontal="center" vertical="center"/>
    </xf>
    <xf numFmtId="0" fontId="34" fillId="39" borderId="0" xfId="0" applyFont="1" applyFill="1" applyBorder="1" applyAlignment="1">
      <alignment/>
    </xf>
    <xf numFmtId="2" fontId="34" fillId="39" borderId="0" xfId="0" applyNumberFormat="1" applyFont="1" applyFill="1" applyBorder="1" applyAlignment="1">
      <alignment vertical="center"/>
    </xf>
    <xf numFmtId="0" fontId="10" fillId="39" borderId="0" xfId="0" applyFont="1" applyFill="1" applyBorder="1" applyAlignment="1">
      <alignment horizontal="left" vertical="center" wrapText="1"/>
    </xf>
    <xf numFmtId="0" fontId="10" fillId="39" borderId="0" xfId="0" applyFont="1" applyFill="1" applyBorder="1" applyAlignment="1">
      <alignment horizontal="center" vertical="center"/>
    </xf>
    <xf numFmtId="2" fontId="10" fillId="39" borderId="0" xfId="0" applyNumberFormat="1" applyFont="1" applyFill="1" applyBorder="1" applyAlignment="1">
      <alignment horizontal="center"/>
    </xf>
    <xf numFmtId="2" fontId="10" fillId="39" borderId="0" xfId="0" applyNumberFormat="1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/>
    </xf>
    <xf numFmtId="2" fontId="36" fillId="39" borderId="0" xfId="0" applyNumberFormat="1" applyFont="1" applyFill="1" applyBorder="1" applyAlignment="1">
      <alignment vertical="center"/>
    </xf>
    <xf numFmtId="183" fontId="0" fillId="39" borderId="0" xfId="0" applyNumberFormat="1" applyFill="1" applyBorder="1" applyAlignment="1">
      <alignment horizontal="center" vertical="center" wrapText="1"/>
    </xf>
    <xf numFmtId="182" fontId="0" fillId="39" borderId="0" xfId="0" applyNumberFormat="1" applyFont="1" applyFill="1" applyBorder="1" applyAlignment="1">
      <alignment horizontal="center" vertical="center"/>
    </xf>
    <xf numFmtId="2" fontId="0" fillId="39" borderId="0" xfId="0" applyNumberFormat="1" applyFill="1" applyBorder="1" applyAlignment="1">
      <alignment horizontal="center" vertical="center" wrapText="1"/>
    </xf>
    <xf numFmtId="2" fontId="0" fillId="39" borderId="0" xfId="0" applyNumberFormat="1" applyFill="1" applyBorder="1" applyAlignment="1">
      <alignment horizontal="center" vertical="center"/>
    </xf>
    <xf numFmtId="2" fontId="0" fillId="39" borderId="0" xfId="0" applyNumberFormat="1" applyFont="1" applyFill="1" applyBorder="1" applyAlignment="1">
      <alignment horizontal="center" vertical="center"/>
    </xf>
    <xf numFmtId="183" fontId="0" fillId="39" borderId="0" xfId="0" applyNumberFormat="1" applyFill="1" applyBorder="1" applyAlignment="1">
      <alignment horizontal="center" vertical="center"/>
    </xf>
    <xf numFmtId="0" fontId="0" fillId="39" borderId="0" xfId="0" applyFill="1" applyBorder="1" applyAlignment="1">
      <alignment wrapText="1"/>
    </xf>
    <xf numFmtId="0" fontId="0" fillId="39" borderId="0" xfId="0" applyFill="1" applyBorder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2" fontId="0" fillId="0" borderId="30" xfId="0" applyNumberFormat="1" applyFill="1" applyBorder="1" applyAlignment="1">
      <alignment horizontal="center" vertical="center" wrapText="1"/>
    </xf>
    <xf numFmtId="2" fontId="39" fillId="39" borderId="20" xfId="0" applyNumberFormat="1" applyFont="1" applyFill="1" applyBorder="1" applyAlignment="1">
      <alignment/>
    </xf>
    <xf numFmtId="2" fontId="0" fillId="39" borderId="20" xfId="0" applyNumberFormat="1" applyFont="1" applyFill="1" applyBorder="1" applyAlignment="1">
      <alignment vertical="center"/>
    </xf>
    <xf numFmtId="2" fontId="19" fillId="39" borderId="20" xfId="0" applyNumberFormat="1" applyFont="1" applyFill="1" applyBorder="1" applyAlignment="1">
      <alignment/>
    </xf>
    <xf numFmtId="2" fontId="30" fillId="39" borderId="20" xfId="0" applyNumberFormat="1" applyFont="1" applyFill="1" applyBorder="1" applyAlignment="1">
      <alignment/>
    </xf>
    <xf numFmtId="2" fontId="1" fillId="39" borderId="2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Alignment="1">
      <alignment horizontal="right"/>
    </xf>
    <xf numFmtId="2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0" fontId="37" fillId="41" borderId="20" xfId="0" applyFont="1" applyFill="1" applyBorder="1" applyAlignment="1">
      <alignment horizontal="center" vertical="center" wrapText="1"/>
    </xf>
    <xf numFmtId="49" fontId="40" fillId="41" borderId="20" xfId="0" applyNumberFormat="1" applyFont="1" applyFill="1" applyBorder="1" applyAlignment="1">
      <alignment horizontal="center" vertical="center" wrapText="1"/>
    </xf>
    <xf numFmtId="2" fontId="40" fillId="41" borderId="20" xfId="0" applyNumberFormat="1" applyFont="1" applyFill="1" applyBorder="1" applyAlignment="1">
      <alignment horizontal="center" vertical="center" wrapText="1"/>
    </xf>
    <xf numFmtId="2" fontId="37" fillId="41" borderId="2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/>
    </xf>
    <xf numFmtId="2" fontId="39" fillId="39" borderId="20" xfId="0" applyNumberFormat="1" applyFont="1" applyFill="1" applyBorder="1" applyAlignment="1">
      <alignment horizontal="center" vertical="center"/>
    </xf>
    <xf numFmtId="2" fontId="19" fillId="39" borderId="20" xfId="0" applyNumberFormat="1" applyFont="1" applyFill="1" applyBorder="1" applyAlignment="1">
      <alignment horizontal="center" vertical="center"/>
    </xf>
    <xf numFmtId="2" fontId="1" fillId="39" borderId="20" xfId="0" applyNumberFormat="1" applyFont="1" applyFill="1" applyBorder="1" applyAlignment="1">
      <alignment vertical="center"/>
    </xf>
    <xf numFmtId="2" fontId="30" fillId="39" borderId="20" xfId="0" applyNumberFormat="1" applyFont="1" applyFill="1" applyBorder="1" applyAlignment="1">
      <alignment horizontal="center" vertical="center"/>
    </xf>
    <xf numFmtId="2" fontId="1" fillId="39" borderId="2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2" fontId="2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horizontal="center" vertical="center" wrapText="1"/>
    </xf>
    <xf numFmtId="2" fontId="0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81" fontId="5" fillId="41" borderId="28" xfId="0" applyNumberFormat="1" applyFont="1" applyFill="1" applyBorder="1" applyAlignment="1">
      <alignment horizontal="center" vertical="center" wrapText="1"/>
    </xf>
    <xf numFmtId="181" fontId="5" fillId="41" borderId="13" xfId="0" applyNumberFormat="1" applyFont="1" applyFill="1" applyBorder="1" applyAlignment="1">
      <alignment horizontal="center" vertical="center" wrapText="1"/>
    </xf>
    <xf numFmtId="2" fontId="34" fillId="39" borderId="28" xfId="0" applyNumberFormat="1" applyFont="1" applyFill="1" applyBorder="1" applyAlignment="1">
      <alignment horizontal="center" vertical="center" wrapText="1"/>
    </xf>
    <xf numFmtId="2" fontId="34" fillId="39" borderId="13" xfId="0" applyNumberFormat="1" applyFont="1" applyFill="1" applyBorder="1" applyAlignment="1">
      <alignment horizontal="center" vertical="center" wrapText="1"/>
    </xf>
    <xf numFmtId="2" fontId="34" fillId="39" borderId="37" xfId="0" applyNumberFormat="1" applyFont="1" applyFill="1" applyBorder="1" applyAlignment="1">
      <alignment horizontal="center" vertical="center" wrapText="1"/>
    </xf>
    <xf numFmtId="0" fontId="10" fillId="41" borderId="28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wrapText="1"/>
    </xf>
    <xf numFmtId="0" fontId="10" fillId="41" borderId="37" xfId="0" applyFont="1" applyFill="1" applyBorder="1" applyAlignment="1">
      <alignment horizontal="center" vertical="center" wrapText="1"/>
    </xf>
    <xf numFmtId="201" fontId="10" fillId="41" borderId="28" xfId="0" applyNumberFormat="1" applyFont="1" applyFill="1" applyBorder="1" applyAlignment="1">
      <alignment horizontal="center" vertical="center" wrapText="1"/>
    </xf>
    <xf numFmtId="201" fontId="10" fillId="41" borderId="13" xfId="0" applyNumberFormat="1" applyFont="1" applyFill="1" applyBorder="1" applyAlignment="1">
      <alignment horizontal="center" vertical="center" wrapText="1"/>
    </xf>
    <xf numFmtId="201" fontId="10" fillId="41" borderId="37" xfId="0" applyNumberFormat="1" applyFont="1" applyFill="1" applyBorder="1" applyAlignment="1">
      <alignment horizontal="center" vertical="center" wrapText="1"/>
    </xf>
    <xf numFmtId="0" fontId="34" fillId="39" borderId="28" xfId="0" applyFont="1" applyFill="1" applyBorder="1" applyAlignment="1">
      <alignment horizontal="center" vertical="center" wrapText="1"/>
    </xf>
    <xf numFmtId="0" fontId="34" fillId="39" borderId="13" xfId="0" applyFont="1" applyFill="1" applyBorder="1" applyAlignment="1">
      <alignment horizontal="center" vertical="center" wrapText="1"/>
    </xf>
    <xf numFmtId="0" fontId="34" fillId="39" borderId="37" xfId="0" applyFont="1" applyFill="1" applyBorder="1" applyAlignment="1">
      <alignment horizontal="center" vertical="center" wrapText="1"/>
    </xf>
    <xf numFmtId="2" fontId="0" fillId="39" borderId="33" xfId="0" applyNumberFormat="1" applyFont="1" applyFill="1" applyBorder="1" applyAlignment="1">
      <alignment horizontal="center" vertical="center" wrapText="1"/>
    </xf>
    <xf numFmtId="2" fontId="0" fillId="39" borderId="38" xfId="0" applyNumberFormat="1" applyFont="1" applyFill="1" applyBorder="1" applyAlignment="1">
      <alignment horizontal="center" vertical="center" wrapText="1"/>
    </xf>
    <xf numFmtId="2" fontId="0" fillId="39" borderId="34" xfId="0" applyNumberFormat="1" applyFont="1" applyFill="1" applyBorder="1" applyAlignment="1">
      <alignment horizontal="center" vertical="center" wrapText="1"/>
    </xf>
    <xf numFmtId="0" fontId="0" fillId="39" borderId="33" xfId="0" applyFont="1" applyFill="1" applyBorder="1" applyAlignment="1">
      <alignment horizontal="center" vertical="center" wrapText="1"/>
    </xf>
    <xf numFmtId="0" fontId="0" fillId="39" borderId="38" xfId="0" applyFont="1" applyFill="1" applyBorder="1" applyAlignment="1">
      <alignment horizontal="center" vertical="center" wrapText="1"/>
    </xf>
    <xf numFmtId="0" fontId="0" fillId="39" borderId="34" xfId="0" applyFont="1" applyFill="1" applyBorder="1" applyAlignment="1">
      <alignment horizontal="center" vertical="center" wrapText="1"/>
    </xf>
    <xf numFmtId="1" fontId="0" fillId="39" borderId="33" xfId="0" applyNumberFormat="1" applyFont="1" applyFill="1" applyBorder="1" applyAlignment="1">
      <alignment horizontal="center" vertical="center" wrapText="1"/>
    </xf>
    <xf numFmtId="1" fontId="0" fillId="39" borderId="38" xfId="0" applyNumberFormat="1" applyFont="1" applyFill="1" applyBorder="1" applyAlignment="1">
      <alignment horizontal="center" vertical="center" wrapText="1"/>
    </xf>
    <xf numFmtId="1" fontId="0" fillId="39" borderId="34" xfId="0" applyNumberFormat="1" applyFont="1" applyFill="1" applyBorder="1" applyAlignment="1">
      <alignment horizontal="center" vertical="center" wrapText="1"/>
    </xf>
    <xf numFmtId="0" fontId="0" fillId="39" borderId="39" xfId="0" applyFill="1" applyBorder="1" applyAlignment="1">
      <alignment horizontal="center" vertical="center" wrapText="1"/>
    </xf>
    <xf numFmtId="0" fontId="0" fillId="39" borderId="22" xfId="0" applyFill="1" applyBorder="1" applyAlignment="1">
      <alignment horizontal="center" vertical="center" wrapText="1"/>
    </xf>
    <xf numFmtId="0" fontId="0" fillId="39" borderId="40" xfId="0" applyFill="1" applyBorder="1" applyAlignment="1">
      <alignment horizontal="center" vertical="center" wrapText="1"/>
    </xf>
    <xf numFmtId="0" fontId="0" fillId="39" borderId="41" xfId="0" applyFill="1" applyBorder="1" applyAlignment="1">
      <alignment horizontal="center" vertical="center" wrapText="1"/>
    </xf>
    <xf numFmtId="0" fontId="0" fillId="39" borderId="42" xfId="0" applyFill="1" applyBorder="1" applyAlignment="1">
      <alignment horizontal="center" vertical="center" wrapText="1"/>
    </xf>
    <xf numFmtId="0" fontId="0" fillId="39" borderId="43" xfId="0" applyFill="1" applyBorder="1" applyAlignment="1">
      <alignment horizontal="center" vertical="center" wrapText="1"/>
    </xf>
    <xf numFmtId="0" fontId="0" fillId="39" borderId="28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0" fillId="39" borderId="37" xfId="0" applyFont="1" applyFill="1" applyBorder="1" applyAlignment="1">
      <alignment horizontal="center" vertical="center" wrapText="1"/>
    </xf>
    <xf numFmtId="2" fontId="0" fillId="39" borderId="39" xfId="0" applyNumberFormat="1" applyFont="1" applyFill="1" applyBorder="1" applyAlignment="1">
      <alignment horizontal="center" vertical="center" wrapText="1"/>
    </xf>
    <xf numFmtId="2" fontId="0" fillId="39" borderId="22" xfId="0" applyNumberFormat="1" applyFont="1" applyFill="1" applyBorder="1" applyAlignment="1">
      <alignment horizontal="center" vertical="center" wrapText="1"/>
    </xf>
    <xf numFmtId="2" fontId="0" fillId="39" borderId="40" xfId="0" applyNumberFormat="1" applyFont="1" applyFill="1" applyBorder="1" applyAlignment="1">
      <alignment horizontal="center" vertical="center" wrapText="1"/>
    </xf>
    <xf numFmtId="2" fontId="0" fillId="39" borderId="44" xfId="0" applyNumberFormat="1" applyFont="1" applyFill="1" applyBorder="1" applyAlignment="1">
      <alignment horizontal="center" vertical="center" wrapText="1"/>
    </xf>
    <xf numFmtId="2" fontId="0" fillId="39" borderId="0" xfId="0" applyNumberFormat="1" applyFont="1" applyFill="1" applyBorder="1" applyAlignment="1">
      <alignment horizontal="center" vertical="center" wrapText="1"/>
    </xf>
    <xf numFmtId="2" fontId="0" fillId="39" borderId="45" xfId="0" applyNumberFormat="1" applyFont="1" applyFill="1" applyBorder="1" applyAlignment="1">
      <alignment horizontal="center" vertical="center" wrapText="1"/>
    </xf>
    <xf numFmtId="2" fontId="0" fillId="39" borderId="41" xfId="0" applyNumberFormat="1" applyFont="1" applyFill="1" applyBorder="1" applyAlignment="1">
      <alignment horizontal="center" vertical="center" wrapText="1"/>
    </xf>
    <xf numFmtId="2" fontId="0" fillId="39" borderId="42" xfId="0" applyNumberFormat="1" applyFont="1" applyFill="1" applyBorder="1" applyAlignment="1">
      <alignment horizontal="center" vertical="center" wrapText="1"/>
    </xf>
    <xf numFmtId="2" fontId="0" fillId="39" borderId="43" xfId="0" applyNumberFormat="1" applyFont="1" applyFill="1" applyBorder="1" applyAlignment="1">
      <alignment horizontal="center" vertical="center" wrapText="1"/>
    </xf>
    <xf numFmtId="0" fontId="0" fillId="39" borderId="33" xfId="0" applyFill="1" applyBorder="1" applyAlignment="1">
      <alignment horizontal="center" vertical="center" wrapText="1"/>
    </xf>
    <xf numFmtId="0" fontId="0" fillId="39" borderId="34" xfId="0" applyFill="1" applyBorder="1" applyAlignment="1">
      <alignment horizontal="center" vertical="center" wrapText="1"/>
    </xf>
    <xf numFmtId="2" fontId="0" fillId="39" borderId="33" xfId="0" applyNumberFormat="1" applyFill="1" applyBorder="1" applyAlignment="1">
      <alignment horizontal="center" vertical="center" wrapText="1"/>
    </xf>
    <xf numFmtId="2" fontId="0" fillId="39" borderId="34" xfId="0" applyNumberFormat="1" applyFill="1" applyBorder="1" applyAlignment="1">
      <alignment horizontal="center" vertical="center" wrapText="1"/>
    </xf>
    <xf numFmtId="181" fontId="0" fillId="39" borderId="33" xfId="0" applyNumberFormat="1" applyFont="1" applyFill="1" applyBorder="1" applyAlignment="1">
      <alignment horizontal="center" vertical="center" wrapText="1"/>
    </xf>
    <xf numFmtId="181" fontId="0" fillId="39" borderId="34" xfId="0" applyNumberFormat="1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 wrapText="1"/>
    </xf>
    <xf numFmtId="0" fontId="0" fillId="39" borderId="0" xfId="0" applyFill="1" applyBorder="1" applyAlignment="1">
      <alignment horizontal="center" vertical="center"/>
    </xf>
    <xf numFmtId="2" fontId="0" fillId="39" borderId="0" xfId="0" applyNumberFormat="1" applyFill="1" applyBorder="1" applyAlignment="1">
      <alignment horizontal="center" vertical="center" wrapText="1"/>
    </xf>
    <xf numFmtId="2" fontId="0" fillId="39" borderId="0" xfId="0" applyNumberFormat="1" applyFill="1" applyBorder="1" applyAlignment="1">
      <alignment horizontal="center" vertical="center"/>
    </xf>
    <xf numFmtId="2" fontId="33" fillId="39" borderId="33" xfId="0" applyNumberFormat="1" applyFont="1" applyFill="1" applyBorder="1" applyAlignment="1">
      <alignment horizontal="center" vertical="center" wrapText="1"/>
    </xf>
    <xf numFmtId="2" fontId="33" fillId="39" borderId="38" xfId="0" applyNumberFormat="1" applyFont="1" applyFill="1" applyBorder="1" applyAlignment="1">
      <alignment horizontal="center" vertical="center" wrapText="1"/>
    </xf>
    <xf numFmtId="2" fontId="33" fillId="39" borderId="3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2" fontId="0" fillId="39" borderId="0" xfId="0" applyNumberFormat="1" applyFont="1" applyFill="1" applyBorder="1" applyAlignment="1">
      <alignment horizontal="center" vertical="center"/>
    </xf>
    <xf numFmtId="0" fontId="0" fillId="39" borderId="33" xfId="0" applyFill="1" applyBorder="1" applyAlignment="1">
      <alignment horizontal="center" vertical="center"/>
    </xf>
    <xf numFmtId="0" fontId="0" fillId="39" borderId="38" xfId="0" applyFill="1" applyBorder="1" applyAlignment="1">
      <alignment horizontal="center" vertical="center"/>
    </xf>
    <xf numFmtId="0" fontId="0" fillId="39" borderId="34" xfId="0" applyFill="1" applyBorder="1" applyAlignment="1">
      <alignment horizontal="center" vertical="center"/>
    </xf>
    <xf numFmtId="2" fontId="0" fillId="39" borderId="38" xfId="0" applyNumberFormat="1" applyFill="1" applyBorder="1" applyAlignment="1">
      <alignment horizontal="center" vertical="center" wrapText="1"/>
    </xf>
    <xf numFmtId="2" fontId="0" fillId="39" borderId="33" xfId="0" applyNumberFormat="1" applyFill="1" applyBorder="1" applyAlignment="1">
      <alignment horizontal="center" vertical="center"/>
    </xf>
    <xf numFmtId="2" fontId="0" fillId="39" borderId="38" xfId="0" applyNumberFormat="1" applyFill="1" applyBorder="1" applyAlignment="1">
      <alignment horizontal="center" vertical="center"/>
    </xf>
    <xf numFmtId="2" fontId="0" fillId="39" borderId="34" xfId="0" applyNumberFormat="1" applyFill="1" applyBorder="1" applyAlignment="1">
      <alignment horizontal="center" vertical="center"/>
    </xf>
    <xf numFmtId="0" fontId="33" fillId="39" borderId="40" xfId="0" applyFont="1" applyFill="1" applyBorder="1" applyAlignment="1">
      <alignment horizontal="center" vertical="center" wrapText="1"/>
    </xf>
    <xf numFmtId="0" fontId="33" fillId="39" borderId="45" xfId="0" applyFont="1" applyFill="1" applyBorder="1" applyAlignment="1">
      <alignment horizontal="center" vertical="center" wrapText="1"/>
    </xf>
    <xf numFmtId="0" fontId="33" fillId="39" borderId="43" xfId="0" applyFont="1" applyFill="1" applyBorder="1" applyAlignment="1">
      <alignment horizontal="center" vertical="center" wrapText="1"/>
    </xf>
    <xf numFmtId="1" fontId="33" fillId="39" borderId="33" xfId="0" applyNumberFormat="1" applyFont="1" applyFill="1" applyBorder="1" applyAlignment="1">
      <alignment horizontal="center" vertical="center" wrapText="1"/>
    </xf>
    <xf numFmtId="1" fontId="33" fillId="39" borderId="38" xfId="0" applyNumberFormat="1" applyFont="1" applyFill="1" applyBorder="1" applyAlignment="1">
      <alignment horizontal="center" vertical="center" wrapText="1"/>
    </xf>
    <xf numFmtId="1" fontId="33" fillId="39" borderId="34" xfId="0" applyNumberFormat="1" applyFont="1" applyFill="1" applyBorder="1" applyAlignment="1">
      <alignment horizontal="center" vertical="center" wrapText="1"/>
    </xf>
    <xf numFmtId="1" fontId="33" fillId="39" borderId="28" xfId="0" applyNumberFormat="1" applyFont="1" applyFill="1" applyBorder="1" applyAlignment="1">
      <alignment horizontal="center" vertical="center" wrapText="1"/>
    </xf>
    <xf numFmtId="1" fontId="33" fillId="39" borderId="13" xfId="0" applyNumberFormat="1" applyFont="1" applyFill="1" applyBorder="1" applyAlignment="1">
      <alignment horizontal="center" vertical="center" wrapText="1"/>
    </xf>
    <xf numFmtId="1" fontId="33" fillId="39" borderId="37" xfId="0" applyNumberFormat="1" applyFont="1" applyFill="1" applyBorder="1" applyAlignment="1">
      <alignment horizontal="center" vertical="center" wrapText="1"/>
    </xf>
    <xf numFmtId="1" fontId="33" fillId="39" borderId="39" xfId="0" applyNumberFormat="1" applyFont="1" applyFill="1" applyBorder="1" applyAlignment="1">
      <alignment horizontal="center" vertical="center" wrapText="1"/>
    </xf>
    <xf numFmtId="1" fontId="33" fillId="39" borderId="22" xfId="0" applyNumberFormat="1" applyFont="1" applyFill="1" applyBorder="1" applyAlignment="1">
      <alignment horizontal="center" vertical="center" wrapText="1"/>
    </xf>
    <xf numFmtId="1" fontId="33" fillId="39" borderId="40" xfId="0" applyNumberFormat="1" applyFont="1" applyFill="1" applyBorder="1" applyAlignment="1">
      <alignment horizontal="center" vertical="center" wrapText="1"/>
    </xf>
    <xf numFmtId="1" fontId="33" fillId="39" borderId="44" xfId="0" applyNumberFormat="1" applyFont="1" applyFill="1" applyBorder="1" applyAlignment="1">
      <alignment horizontal="center" vertical="center" wrapText="1"/>
    </xf>
    <xf numFmtId="1" fontId="33" fillId="39" borderId="0" xfId="0" applyNumberFormat="1" applyFont="1" applyFill="1" applyBorder="1" applyAlignment="1">
      <alignment horizontal="center" vertical="center" wrapText="1"/>
    </xf>
    <xf numFmtId="1" fontId="33" fillId="39" borderId="45" xfId="0" applyNumberFormat="1" applyFont="1" applyFill="1" applyBorder="1" applyAlignment="1">
      <alignment horizontal="center" vertical="center" wrapText="1"/>
    </xf>
    <xf numFmtId="1" fontId="33" fillId="39" borderId="41" xfId="0" applyNumberFormat="1" applyFont="1" applyFill="1" applyBorder="1" applyAlignment="1">
      <alignment horizontal="center" vertical="center" wrapText="1"/>
    </xf>
    <xf numFmtId="1" fontId="33" fillId="39" borderId="42" xfId="0" applyNumberFormat="1" applyFont="1" applyFill="1" applyBorder="1" applyAlignment="1">
      <alignment horizontal="center" vertical="center" wrapText="1"/>
    </xf>
    <xf numFmtId="1" fontId="33" fillId="39" borderId="43" xfId="0" applyNumberFormat="1" applyFont="1" applyFill="1" applyBorder="1" applyAlignment="1">
      <alignment horizontal="center" vertical="center" wrapText="1"/>
    </xf>
    <xf numFmtId="44" fontId="0" fillId="39" borderId="33" xfId="42" applyFont="1" applyFill="1" applyBorder="1" applyAlignment="1">
      <alignment horizontal="center" vertical="center" wrapText="1"/>
    </xf>
    <xf numFmtId="44" fontId="0" fillId="39" borderId="38" xfId="42" applyFont="1" applyFill="1" applyBorder="1" applyAlignment="1">
      <alignment horizontal="center" vertical="center" wrapText="1"/>
    </xf>
    <xf numFmtId="44" fontId="0" fillId="39" borderId="34" xfId="42" applyFont="1" applyFill="1" applyBorder="1" applyAlignment="1">
      <alignment horizontal="center" vertical="center" wrapText="1"/>
    </xf>
    <xf numFmtId="0" fontId="33" fillId="39" borderId="33" xfId="0" applyFont="1" applyFill="1" applyBorder="1" applyAlignment="1">
      <alignment horizontal="center" vertical="center" wrapText="1"/>
    </xf>
    <xf numFmtId="0" fontId="33" fillId="39" borderId="38" xfId="0" applyFont="1" applyFill="1" applyBorder="1" applyAlignment="1">
      <alignment horizontal="center" vertical="center" wrapText="1"/>
    </xf>
    <xf numFmtId="0" fontId="33" fillId="39" borderId="34" xfId="0" applyFont="1" applyFill="1" applyBorder="1" applyAlignment="1">
      <alignment horizontal="center" vertical="center" wrapText="1"/>
    </xf>
    <xf numFmtId="0" fontId="33" fillId="39" borderId="33" xfId="42" applyNumberFormat="1" applyFont="1" applyFill="1" applyBorder="1" applyAlignment="1">
      <alignment horizontal="center" vertical="center" wrapText="1"/>
    </xf>
    <xf numFmtId="0" fontId="33" fillId="39" borderId="38" xfId="42" applyNumberFormat="1" applyFont="1" applyFill="1" applyBorder="1" applyAlignment="1">
      <alignment horizontal="center" vertical="center" wrapText="1"/>
    </xf>
    <xf numFmtId="0" fontId="33" fillId="39" borderId="34" xfId="42" applyNumberFormat="1" applyFont="1" applyFill="1" applyBorder="1" applyAlignment="1">
      <alignment horizontal="center" vertical="center" wrapText="1"/>
    </xf>
    <xf numFmtId="182" fontId="33" fillId="39" borderId="33" xfId="0" applyNumberFormat="1" applyFont="1" applyFill="1" applyBorder="1" applyAlignment="1">
      <alignment horizontal="center" vertical="center" wrapText="1"/>
    </xf>
    <xf numFmtId="182" fontId="33" fillId="39" borderId="38" xfId="0" applyNumberFormat="1" applyFont="1" applyFill="1" applyBorder="1" applyAlignment="1">
      <alignment horizontal="center" vertical="center" wrapText="1"/>
    </xf>
    <xf numFmtId="182" fontId="33" fillId="39" borderId="34" xfId="0" applyNumberFormat="1" applyFont="1" applyFill="1" applyBorder="1" applyAlignment="1">
      <alignment horizontal="center" vertical="center" wrapText="1"/>
    </xf>
    <xf numFmtId="181" fontId="33" fillId="39" borderId="33" xfId="0" applyNumberFormat="1" applyFont="1" applyFill="1" applyBorder="1" applyAlignment="1">
      <alignment horizontal="center" vertical="center" wrapText="1"/>
    </xf>
    <xf numFmtId="181" fontId="33" fillId="39" borderId="38" xfId="0" applyNumberFormat="1" applyFont="1" applyFill="1" applyBorder="1" applyAlignment="1">
      <alignment horizontal="center" vertical="center" wrapText="1"/>
    </xf>
    <xf numFmtId="181" fontId="33" fillId="39" borderId="34" xfId="0" applyNumberFormat="1" applyFont="1" applyFill="1" applyBorder="1" applyAlignment="1">
      <alignment horizontal="center" vertical="center" wrapText="1"/>
    </xf>
    <xf numFmtId="180" fontId="33" fillId="39" borderId="33" xfId="0" applyNumberFormat="1" applyFont="1" applyFill="1" applyBorder="1" applyAlignment="1">
      <alignment horizontal="center" vertical="center" wrapText="1"/>
    </xf>
    <xf numFmtId="180" fontId="33" fillId="39" borderId="38" xfId="0" applyNumberFormat="1" applyFont="1" applyFill="1" applyBorder="1" applyAlignment="1">
      <alignment horizontal="center" vertical="center" wrapText="1"/>
    </xf>
    <xf numFmtId="180" fontId="33" fillId="39" borderId="34" xfId="0" applyNumberFormat="1" applyFont="1" applyFill="1" applyBorder="1" applyAlignment="1">
      <alignment horizontal="center" vertical="center" wrapText="1"/>
    </xf>
    <xf numFmtId="0" fontId="29" fillId="39" borderId="33" xfId="0" applyFont="1" applyFill="1" applyBorder="1" applyAlignment="1">
      <alignment horizontal="center" vertical="center" wrapText="1"/>
    </xf>
    <xf numFmtId="0" fontId="29" fillId="39" borderId="34" xfId="0" applyFont="1" applyFill="1" applyBorder="1" applyAlignment="1">
      <alignment horizontal="center" vertical="center" wrapText="1"/>
    </xf>
    <xf numFmtId="2" fontId="29" fillId="39" borderId="33" xfId="0" applyNumberFormat="1" applyFont="1" applyFill="1" applyBorder="1" applyAlignment="1">
      <alignment horizontal="center" vertical="center" wrapText="1"/>
    </xf>
    <xf numFmtId="2" fontId="29" fillId="39" borderId="34" xfId="0" applyNumberFormat="1" applyFont="1" applyFill="1" applyBorder="1" applyAlignment="1">
      <alignment horizontal="center" vertical="center" wrapText="1"/>
    </xf>
    <xf numFmtId="3" fontId="29" fillId="39" borderId="33" xfId="0" applyNumberFormat="1" applyFont="1" applyFill="1" applyBorder="1" applyAlignment="1">
      <alignment horizontal="center" vertical="center" wrapText="1"/>
    </xf>
    <xf numFmtId="3" fontId="29" fillId="39" borderId="38" xfId="0" applyNumberFormat="1" applyFont="1" applyFill="1" applyBorder="1" applyAlignment="1">
      <alignment horizontal="center" vertical="center" wrapText="1"/>
    </xf>
    <xf numFmtId="3" fontId="29" fillId="39" borderId="34" xfId="0" applyNumberFormat="1" applyFont="1" applyFill="1" applyBorder="1" applyAlignment="1">
      <alignment horizontal="center" vertical="center" wrapText="1"/>
    </xf>
    <xf numFmtId="2" fontId="29" fillId="39" borderId="38" xfId="0" applyNumberFormat="1" applyFont="1" applyFill="1" applyBorder="1" applyAlignment="1">
      <alignment horizontal="center" vertical="center" wrapText="1"/>
    </xf>
    <xf numFmtId="0" fontId="29" fillId="39" borderId="38" xfId="0" applyFont="1" applyFill="1" applyBorder="1" applyAlignment="1">
      <alignment horizontal="center" vertical="center" wrapText="1"/>
    </xf>
    <xf numFmtId="181" fontId="29" fillId="39" borderId="33" xfId="0" applyNumberFormat="1" applyFont="1" applyFill="1" applyBorder="1" applyAlignment="1">
      <alignment horizontal="center" vertical="center" wrapText="1"/>
    </xf>
    <xf numFmtId="181" fontId="29" fillId="39" borderId="38" xfId="0" applyNumberFormat="1" applyFont="1" applyFill="1" applyBorder="1" applyAlignment="1">
      <alignment horizontal="center" vertical="center" wrapText="1"/>
    </xf>
    <xf numFmtId="181" fontId="29" fillId="39" borderId="34" xfId="0" applyNumberFormat="1" applyFont="1" applyFill="1" applyBorder="1" applyAlignment="1">
      <alignment horizontal="center" vertical="center" wrapText="1"/>
    </xf>
    <xf numFmtId="181" fontId="0" fillId="39" borderId="38" xfId="0" applyNumberFormat="1" applyFont="1" applyFill="1" applyBorder="1" applyAlignment="1">
      <alignment horizontal="center" vertical="center" wrapText="1"/>
    </xf>
    <xf numFmtId="182" fontId="0" fillId="39" borderId="33" xfId="0" applyNumberFormat="1" applyFont="1" applyFill="1" applyBorder="1" applyAlignment="1">
      <alignment horizontal="center" vertical="center" wrapText="1"/>
    </xf>
    <xf numFmtId="182" fontId="0" fillId="39" borderId="38" xfId="0" applyNumberFormat="1" applyFont="1" applyFill="1" applyBorder="1" applyAlignment="1">
      <alignment horizontal="center" vertical="center" wrapText="1"/>
    </xf>
    <xf numFmtId="182" fontId="0" fillId="39" borderId="34" xfId="0" applyNumberFormat="1" applyFont="1" applyFill="1" applyBorder="1" applyAlignment="1">
      <alignment horizontal="center" vertical="center" wrapText="1"/>
    </xf>
    <xf numFmtId="0" fontId="34" fillId="39" borderId="46" xfId="0" applyFont="1" applyFill="1" applyBorder="1" applyAlignment="1">
      <alignment horizontal="center" vertical="center" wrapText="1"/>
    </xf>
    <xf numFmtId="0" fontId="34" fillId="39" borderId="47" xfId="0" applyFont="1" applyFill="1" applyBorder="1" applyAlignment="1">
      <alignment horizontal="center" vertical="center" wrapText="1"/>
    </xf>
    <xf numFmtId="0" fontId="34" fillId="39" borderId="48" xfId="0" applyFont="1" applyFill="1" applyBorder="1" applyAlignment="1">
      <alignment horizontal="center" vertical="center" wrapText="1"/>
    </xf>
    <xf numFmtId="0" fontId="34" fillId="39" borderId="49" xfId="0" applyFont="1" applyFill="1" applyBorder="1" applyAlignment="1">
      <alignment horizontal="center" vertical="center" wrapText="1"/>
    </xf>
    <xf numFmtId="0" fontId="34" fillId="39" borderId="0" xfId="0" applyFont="1" applyFill="1" applyBorder="1" applyAlignment="1">
      <alignment horizontal="center" vertical="center" wrapText="1"/>
    </xf>
    <xf numFmtId="0" fontId="34" fillId="39" borderId="50" xfId="0" applyFont="1" applyFill="1" applyBorder="1" applyAlignment="1">
      <alignment horizontal="center" vertical="center" wrapText="1"/>
    </xf>
    <xf numFmtId="0" fontId="34" fillId="39" borderId="51" xfId="0" applyFont="1" applyFill="1" applyBorder="1" applyAlignment="1">
      <alignment horizontal="center" vertical="center" wrapText="1"/>
    </xf>
    <xf numFmtId="0" fontId="34" fillId="39" borderId="52" xfId="0" applyFont="1" applyFill="1" applyBorder="1" applyAlignment="1">
      <alignment horizontal="center" vertical="center" wrapText="1"/>
    </xf>
    <xf numFmtId="0" fontId="34" fillId="39" borderId="5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39"/>
  <sheetViews>
    <sheetView view="pageBreakPreview" zoomScale="85" zoomScaleSheetLayoutView="85" zoomScalePageLayoutView="0" workbookViewId="0" topLeftCell="A1">
      <selection activeCell="F15" sqref="F15:F16"/>
    </sheetView>
  </sheetViews>
  <sheetFormatPr defaultColWidth="9.00390625" defaultRowHeight="12.75"/>
  <cols>
    <col min="1" max="1" width="4.875" style="0" customWidth="1"/>
    <col min="2" max="2" width="27.875" style="0" customWidth="1"/>
    <col min="3" max="3" width="5.875" style="0" customWidth="1"/>
    <col min="4" max="4" width="8.25390625" style="0" customWidth="1"/>
    <col min="5" max="5" width="8.75390625" style="0" customWidth="1"/>
    <col min="6" max="6" width="10.375" style="0" customWidth="1"/>
    <col min="7" max="7" width="25.75390625" style="0" customWidth="1"/>
    <col min="8" max="8" width="5.00390625" style="0" customWidth="1"/>
    <col min="9" max="10" width="10.875" style="23" customWidth="1"/>
    <col min="11" max="11" width="10.875" style="0" customWidth="1"/>
    <col min="12" max="12" width="14.125" style="0" customWidth="1"/>
    <col min="13" max="13" width="11.875" style="0" bestFit="1" customWidth="1"/>
    <col min="14" max="14" width="9.625" style="12" bestFit="1" customWidth="1"/>
    <col min="15" max="15" width="10.875" style="0" bestFit="1" customWidth="1"/>
  </cols>
  <sheetData>
    <row r="1" spans="1:13" s="21" customFormat="1" ht="18">
      <c r="A1" s="29"/>
      <c r="B1" s="30" t="s">
        <v>5</v>
      </c>
      <c r="C1" s="29"/>
      <c r="D1" s="29"/>
      <c r="E1" s="29"/>
      <c r="F1" s="448" t="s">
        <v>36</v>
      </c>
      <c r="G1" s="448"/>
      <c r="H1" s="448"/>
      <c r="I1" s="448"/>
      <c r="J1" s="448"/>
      <c r="K1" s="448"/>
      <c r="L1" s="448"/>
      <c r="M1" s="32"/>
    </row>
    <row r="2" spans="1:13" s="21" customFormat="1" ht="18">
      <c r="A2" s="29"/>
      <c r="B2" s="30" t="s">
        <v>6</v>
      </c>
      <c r="C2" s="29"/>
      <c r="D2" s="29"/>
      <c r="E2" s="29"/>
      <c r="F2" s="449" t="s">
        <v>27</v>
      </c>
      <c r="G2" s="449"/>
      <c r="H2" s="449"/>
      <c r="I2" s="449"/>
      <c r="J2" s="449"/>
      <c r="K2" s="449"/>
      <c r="L2" s="449"/>
      <c r="M2" s="32"/>
    </row>
    <row r="3" spans="1:13" s="21" customFormat="1" ht="18">
      <c r="A3" s="29"/>
      <c r="B3" s="30"/>
      <c r="C3" s="29"/>
      <c r="D3" s="29"/>
      <c r="E3" s="29"/>
      <c r="F3" s="31"/>
      <c r="G3" s="31"/>
      <c r="H3" s="31"/>
      <c r="I3" s="31"/>
      <c r="J3" s="31"/>
      <c r="K3" s="31"/>
      <c r="L3" s="31"/>
      <c r="M3" s="32"/>
    </row>
    <row r="4" spans="1:13" s="21" customFormat="1" ht="18">
      <c r="A4" s="29"/>
      <c r="B4" s="30"/>
      <c r="C4" s="29"/>
      <c r="D4" s="29"/>
      <c r="E4" s="29"/>
      <c r="F4" s="31"/>
      <c r="G4" s="31"/>
      <c r="H4" s="31"/>
      <c r="I4" s="31"/>
      <c r="J4" s="31"/>
      <c r="K4" s="31"/>
      <c r="L4" s="31"/>
      <c r="M4" s="32"/>
    </row>
    <row r="5" spans="1:13" s="21" customFormat="1" ht="18">
      <c r="A5" s="29"/>
      <c r="B5" s="30"/>
      <c r="C5" s="29"/>
      <c r="D5" s="29"/>
      <c r="E5" s="29"/>
      <c r="F5" s="31"/>
      <c r="G5" s="31"/>
      <c r="H5" s="31"/>
      <c r="I5" s="31"/>
      <c r="J5" s="31"/>
      <c r="K5" s="31"/>
      <c r="L5" s="31"/>
      <c r="M5" s="32"/>
    </row>
    <row r="6" spans="1:13" s="21" customFormat="1" ht="18">
      <c r="A6" s="450" t="s">
        <v>4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32"/>
    </row>
    <row r="7" spans="1:13" s="21" customFormat="1" ht="14.25">
      <c r="A7" s="451" t="s">
        <v>32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33"/>
    </row>
    <row r="8" spans="1:13" s="35" customFormat="1" ht="31.5" customHeight="1">
      <c r="A8" s="452" t="s">
        <v>7</v>
      </c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34"/>
    </row>
    <row r="9" spans="1:13" s="21" customFormat="1" ht="15.75">
      <c r="A9" s="453" t="s">
        <v>8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33"/>
    </row>
    <row r="10" spans="1:13" s="21" customFormat="1" ht="8.2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3"/>
    </row>
    <row r="11" ht="12.75" customHeight="1" thickBot="1">
      <c r="L11" s="8" t="s">
        <v>1</v>
      </c>
    </row>
    <row r="12" spans="1:14" s="5" customFormat="1" ht="61.5" customHeight="1" thickBot="1">
      <c r="A12" s="1" t="s">
        <v>0</v>
      </c>
      <c r="B12" s="2" t="s">
        <v>16</v>
      </c>
      <c r="C12" s="3" t="s">
        <v>9</v>
      </c>
      <c r="D12" s="2" t="s">
        <v>10</v>
      </c>
      <c r="E12" s="36" t="s">
        <v>11</v>
      </c>
      <c r="F12" s="36" t="s">
        <v>12</v>
      </c>
      <c r="G12" s="2" t="s">
        <v>13</v>
      </c>
      <c r="H12" s="3" t="s">
        <v>9</v>
      </c>
      <c r="I12" s="2" t="s">
        <v>10</v>
      </c>
      <c r="J12" s="36" t="s">
        <v>14</v>
      </c>
      <c r="K12" s="36" t="s">
        <v>12</v>
      </c>
      <c r="L12" s="4" t="s">
        <v>15</v>
      </c>
      <c r="M12" s="37"/>
      <c r="N12" s="13"/>
    </row>
    <row r="13" spans="1:14" s="37" customFormat="1" ht="13.5" thickBot="1">
      <c r="A13" s="38">
        <v>1</v>
      </c>
      <c r="B13" s="2">
        <v>2</v>
      </c>
      <c r="C13" s="2">
        <v>3</v>
      </c>
      <c r="D13" s="2">
        <v>4</v>
      </c>
      <c r="E13" s="39">
        <v>5</v>
      </c>
      <c r="F13" s="39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4">
        <v>12</v>
      </c>
      <c r="N13" s="40"/>
    </row>
    <row r="14" spans="1:14" s="6" customFormat="1" ht="15" thickBot="1">
      <c r="A14" s="41"/>
      <c r="B14" s="42" t="s">
        <v>17</v>
      </c>
      <c r="C14" s="42"/>
      <c r="D14" s="42"/>
      <c r="E14" s="43"/>
      <c r="F14" s="44"/>
      <c r="G14" s="45"/>
      <c r="H14" s="45"/>
      <c r="I14" s="46"/>
      <c r="J14" s="47"/>
      <c r="K14" s="44"/>
      <c r="L14" s="48"/>
      <c r="N14" s="7"/>
    </row>
    <row r="15" spans="1:14" s="27" customFormat="1" ht="12.75">
      <c r="A15" s="440">
        <v>1</v>
      </c>
      <c r="B15" s="442" t="s">
        <v>34</v>
      </c>
      <c r="C15" s="444" t="s">
        <v>2</v>
      </c>
      <c r="D15" s="446">
        <v>5200</v>
      </c>
      <c r="E15" s="446">
        <f>8/0.95</f>
        <v>8.42</v>
      </c>
      <c r="F15" s="446">
        <f>D15*E15</f>
        <v>43784</v>
      </c>
      <c r="G15" s="108" t="s">
        <v>31</v>
      </c>
      <c r="H15" s="118" t="s">
        <v>35</v>
      </c>
      <c r="I15" s="86">
        <f>D15*1.1*1.6</f>
        <v>9152</v>
      </c>
      <c r="J15" s="86">
        <v>37.5</v>
      </c>
      <c r="K15" s="86">
        <f>I15*J15</f>
        <v>343200</v>
      </c>
      <c r="L15" s="87"/>
      <c r="M15" s="72"/>
      <c r="N15" s="28"/>
    </row>
    <row r="16" spans="1:13" s="28" customFormat="1" ht="15" thickBot="1">
      <c r="A16" s="441"/>
      <c r="B16" s="443"/>
      <c r="C16" s="445"/>
      <c r="D16" s="447"/>
      <c r="E16" s="447"/>
      <c r="F16" s="447"/>
      <c r="G16" s="88" t="s">
        <v>29</v>
      </c>
      <c r="H16" s="89"/>
      <c r="I16" s="89"/>
      <c r="J16" s="90"/>
      <c r="K16" s="91">
        <f>SUM(K15:K15)</f>
        <v>343200</v>
      </c>
      <c r="L16" s="92">
        <f>F15+K16</f>
        <v>386984</v>
      </c>
      <c r="M16" s="93"/>
    </row>
    <row r="17" spans="1:14" s="27" customFormat="1" ht="30.75" customHeight="1" thickBot="1">
      <c r="A17" s="110">
        <v>2</v>
      </c>
      <c r="B17" s="111" t="s">
        <v>33</v>
      </c>
      <c r="C17" s="112" t="s">
        <v>30</v>
      </c>
      <c r="D17" s="113">
        <f>D15/2</f>
        <v>2600</v>
      </c>
      <c r="E17" s="109">
        <f>2/0.95</f>
        <v>2.11</v>
      </c>
      <c r="F17" s="109">
        <f>D17*E17</f>
        <v>5486</v>
      </c>
      <c r="G17" s="114"/>
      <c r="H17" s="114"/>
      <c r="I17" s="115"/>
      <c r="J17" s="116"/>
      <c r="K17" s="116"/>
      <c r="L17" s="117">
        <f>F17</f>
        <v>5486</v>
      </c>
      <c r="M17" s="72"/>
      <c r="N17" s="28"/>
    </row>
    <row r="18" spans="1:14" s="27" customFormat="1" ht="14.25">
      <c r="A18" s="41"/>
      <c r="B18" s="42" t="s">
        <v>28</v>
      </c>
      <c r="C18" s="42"/>
      <c r="D18" s="42"/>
      <c r="E18" s="43"/>
      <c r="F18" s="44">
        <f>SUM(F15:F17)</f>
        <v>49270</v>
      </c>
      <c r="G18" s="45"/>
      <c r="H18" s="45"/>
      <c r="I18" s="46"/>
      <c r="J18" s="47"/>
      <c r="K18" s="44">
        <f>K16</f>
        <v>343200</v>
      </c>
      <c r="L18" s="48">
        <f>F18+K18</f>
        <v>392470</v>
      </c>
      <c r="M18" s="49"/>
      <c r="N18" s="28"/>
    </row>
    <row r="19" spans="1:138" s="58" customFormat="1" ht="8.25" customHeight="1">
      <c r="A19" s="59"/>
      <c r="B19" s="60"/>
      <c r="C19" s="60"/>
      <c r="D19" s="60"/>
      <c r="E19" s="61"/>
      <c r="F19" s="61"/>
      <c r="G19" s="61"/>
      <c r="H19" s="61"/>
      <c r="I19" s="62"/>
      <c r="J19" s="63"/>
      <c r="K19" s="63"/>
      <c r="L19" s="64"/>
      <c r="M19" s="65"/>
      <c r="N19" s="66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</row>
    <row r="20" spans="1:138" s="58" customFormat="1" ht="14.25">
      <c r="A20" s="50"/>
      <c r="B20" s="15" t="s">
        <v>18</v>
      </c>
      <c r="C20" s="16"/>
      <c r="D20" s="16"/>
      <c r="E20" s="17"/>
      <c r="F20" s="17"/>
      <c r="G20" s="17"/>
      <c r="H20" s="17"/>
      <c r="I20" s="51"/>
      <c r="J20" s="52"/>
      <c r="K20" s="52"/>
      <c r="L20" s="53">
        <f>L18*0.2</f>
        <v>78494</v>
      </c>
      <c r="M20" s="54"/>
      <c r="N20" s="55"/>
      <c r="O20" s="56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</row>
    <row r="21" spans="1:138" s="58" customFormat="1" ht="6.75" customHeight="1" thickBot="1">
      <c r="A21" s="59"/>
      <c r="B21" s="60"/>
      <c r="C21" s="60"/>
      <c r="D21" s="60"/>
      <c r="E21" s="61"/>
      <c r="F21" s="61"/>
      <c r="G21" s="61"/>
      <c r="H21" s="61"/>
      <c r="I21" s="62"/>
      <c r="J21" s="63"/>
      <c r="K21" s="63"/>
      <c r="L21" s="64"/>
      <c r="M21" s="65"/>
      <c r="N21" s="66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</row>
    <row r="22" spans="1:15" s="27" customFormat="1" ht="15.75" thickBot="1">
      <c r="A22" s="67"/>
      <c r="B22" s="18" t="s">
        <v>19</v>
      </c>
      <c r="C22" s="19"/>
      <c r="D22" s="19"/>
      <c r="E22" s="20"/>
      <c r="F22" s="20"/>
      <c r="G22" s="20"/>
      <c r="H22" s="20"/>
      <c r="I22" s="68"/>
      <c r="J22" s="69"/>
      <c r="K22" s="70"/>
      <c r="L22" s="71">
        <f>L18+L20</f>
        <v>470964</v>
      </c>
      <c r="M22" s="72"/>
      <c r="N22" s="73"/>
      <c r="O22" s="74"/>
    </row>
    <row r="23" spans="1:15" s="95" customFormat="1" ht="15">
      <c r="A23" s="96"/>
      <c r="B23" s="100"/>
      <c r="C23" s="101"/>
      <c r="D23" s="101"/>
      <c r="E23" s="102"/>
      <c r="F23" s="102"/>
      <c r="G23" s="102"/>
      <c r="H23" s="102"/>
      <c r="I23" s="103"/>
      <c r="J23" s="104"/>
      <c r="K23" s="105"/>
      <c r="L23" s="106"/>
      <c r="M23" s="97"/>
      <c r="N23" s="98"/>
      <c r="O23" s="99"/>
    </row>
    <row r="24" spans="9:14" s="95" customFormat="1" ht="12.75">
      <c r="I24" s="107"/>
      <c r="J24" s="107"/>
      <c r="N24" s="94"/>
    </row>
    <row r="25" spans="2:14" s="9" customFormat="1" ht="14.25">
      <c r="B25" s="9" t="s">
        <v>20</v>
      </c>
      <c r="G25" s="9" t="s">
        <v>21</v>
      </c>
      <c r="I25" s="75"/>
      <c r="J25" s="76"/>
      <c r="K25" s="76"/>
      <c r="L25" s="77"/>
      <c r="M25" s="78"/>
      <c r="N25" s="11"/>
    </row>
    <row r="26" spans="2:14" s="9" customFormat="1" ht="14.25">
      <c r="B26" s="9" t="s">
        <v>22</v>
      </c>
      <c r="G26" s="9" t="s">
        <v>23</v>
      </c>
      <c r="I26" s="75"/>
      <c r="J26" s="76"/>
      <c r="K26" s="76"/>
      <c r="L26" s="79"/>
      <c r="M26" s="78"/>
      <c r="N26" s="11"/>
    </row>
    <row r="27" spans="9:14" s="9" customFormat="1" ht="14.25">
      <c r="I27" s="75"/>
      <c r="J27" s="76"/>
      <c r="K27" s="76"/>
      <c r="L27" s="79"/>
      <c r="M27" s="78"/>
      <c r="N27" s="11"/>
    </row>
    <row r="28" spans="2:14" s="9" customFormat="1" ht="14.25">
      <c r="B28" s="9" t="s">
        <v>24</v>
      </c>
      <c r="C28" s="9" t="s">
        <v>25</v>
      </c>
      <c r="G28" s="9" t="s">
        <v>3</v>
      </c>
      <c r="H28" s="9" t="s">
        <v>26</v>
      </c>
      <c r="I28" s="75"/>
      <c r="J28" s="76"/>
      <c r="K28" s="76"/>
      <c r="L28" s="77"/>
      <c r="M28" s="78"/>
      <c r="N28" s="11"/>
    </row>
    <row r="29" spans="9:14" s="80" customFormat="1" ht="14.25">
      <c r="I29" s="81"/>
      <c r="J29" s="82"/>
      <c r="K29" s="82"/>
      <c r="L29" s="83"/>
      <c r="M29" s="84"/>
      <c r="N29" s="85"/>
    </row>
    <row r="30" spans="9:14" s="9" customFormat="1" ht="14.25">
      <c r="I30" s="22"/>
      <c r="J30" s="22"/>
      <c r="N30" s="11"/>
    </row>
    <row r="31" spans="9:14" s="9" customFormat="1" ht="14.25">
      <c r="I31" s="22"/>
      <c r="J31" s="22"/>
      <c r="N31" s="11"/>
    </row>
    <row r="32" spans="9:14" s="9" customFormat="1" ht="14.25">
      <c r="I32" s="22"/>
      <c r="J32" s="22"/>
      <c r="N32" s="11"/>
    </row>
    <row r="33" spans="9:14" s="10" customFormat="1" ht="14.25">
      <c r="I33" s="25"/>
      <c r="J33" s="25"/>
      <c r="N33" s="14"/>
    </row>
    <row r="34" spans="9:14" s="6" customFormat="1" ht="12.75">
      <c r="I34" s="24"/>
      <c r="J34" s="24"/>
      <c r="N34" s="7"/>
    </row>
    <row r="35" spans="9:14" s="6" customFormat="1" ht="12.75">
      <c r="I35" s="24"/>
      <c r="J35" s="24"/>
      <c r="N35" s="7"/>
    </row>
    <row r="36" spans="9:14" s="6" customFormat="1" ht="12.75">
      <c r="I36" s="24"/>
      <c r="J36" s="24"/>
      <c r="N36" s="7"/>
    </row>
    <row r="37" spans="9:14" s="6" customFormat="1" ht="12.75">
      <c r="I37" s="24"/>
      <c r="J37" s="24"/>
      <c r="N37" s="7"/>
    </row>
    <row r="38" spans="9:14" s="6" customFormat="1" ht="12.75">
      <c r="I38" s="24"/>
      <c r="J38" s="24"/>
      <c r="N38" s="7"/>
    </row>
    <row r="39" spans="9:14" s="6" customFormat="1" ht="12.75">
      <c r="I39" s="24"/>
      <c r="J39" s="24"/>
      <c r="N39" s="7"/>
    </row>
  </sheetData>
  <sheetProtection/>
  <mergeCells count="12">
    <mergeCell ref="F1:L1"/>
    <mergeCell ref="F2:L2"/>
    <mergeCell ref="A6:L6"/>
    <mergeCell ref="A7:L7"/>
    <mergeCell ref="A8:L8"/>
    <mergeCell ref="A9:L9"/>
    <mergeCell ref="A15:A16"/>
    <mergeCell ref="B15:B16"/>
    <mergeCell ref="C15:C16"/>
    <mergeCell ref="D15:D16"/>
    <mergeCell ref="E15:E16"/>
    <mergeCell ref="F15:F16"/>
  </mergeCells>
  <printOptions/>
  <pageMargins left="0.28" right="0.2362204724409449" top="0.2362204724409449" bottom="0.15748031496062992" header="0.1968503937007874" footer="0.1968503937007874"/>
  <pageSetup horizontalDpi="600" verticalDpi="600" orientation="landscape" paperSize="9" r:id="rId3"/>
  <headerFooter alignWithMargins="0">
    <oddFooter>&amp;CСтраница &amp;P</oddFooter>
  </headerFooter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579"/>
  <sheetViews>
    <sheetView tabSelected="1" view="pageBreakPreview" zoomScale="60" zoomScaleNormal="90" zoomScalePageLayoutView="90" workbookViewId="0" topLeftCell="A99">
      <selection activeCell="P111" sqref="P111"/>
    </sheetView>
  </sheetViews>
  <sheetFormatPr defaultColWidth="9.00390625" defaultRowHeight="12.75"/>
  <cols>
    <col min="1" max="1" width="4.875" style="0" customWidth="1"/>
    <col min="2" max="2" width="32.625" style="0" customWidth="1"/>
    <col min="3" max="3" width="6.875" style="0" customWidth="1"/>
    <col min="4" max="4" width="8.625" style="0" customWidth="1"/>
    <col min="5" max="5" width="13.625" style="438" customWidth="1"/>
    <col min="6" max="6" width="13.625" style="203" customWidth="1"/>
    <col min="7" max="7" width="24.25390625" style="0" customWidth="1"/>
    <col min="8" max="8" width="6.75390625" style="0" customWidth="1"/>
    <col min="9" max="9" width="10.875" style="23" customWidth="1"/>
    <col min="10" max="10" width="15.00390625" style="417" customWidth="1"/>
    <col min="11" max="11" width="15.375" style="203" customWidth="1"/>
    <col min="12" max="12" width="15.125" style="0" customWidth="1"/>
    <col min="13" max="13" width="15.125" style="0" bestFit="1" customWidth="1"/>
    <col min="14" max="14" width="11.125" style="0" bestFit="1" customWidth="1"/>
    <col min="16" max="16" width="9.25390625" style="124" bestFit="1" customWidth="1"/>
    <col min="17" max="17" width="10.75390625" style="126" bestFit="1" customWidth="1"/>
  </cols>
  <sheetData>
    <row r="1" spans="1:17" s="21" customFormat="1" ht="11.25" customHeight="1">
      <c r="A1" s="29"/>
      <c r="B1" s="30"/>
      <c r="C1" s="29"/>
      <c r="D1" s="29"/>
      <c r="E1" s="422"/>
      <c r="F1" s="400"/>
      <c r="G1" s="31"/>
      <c r="H1" s="31"/>
      <c r="I1" s="31"/>
      <c r="J1" s="400"/>
      <c r="K1" s="400"/>
      <c r="L1" s="31"/>
      <c r="P1" s="198"/>
      <c r="Q1" s="125"/>
    </row>
    <row r="2" spans="1:17" s="21" customFormat="1" ht="60" customHeight="1">
      <c r="A2" s="509" t="s">
        <v>77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P2" s="197"/>
      <c r="Q2" s="130"/>
    </row>
    <row r="3" spans="1:17" s="21" customFormat="1" ht="17.25" customHeight="1">
      <c r="A3" s="510" t="s">
        <v>47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P3" s="197"/>
      <c r="Q3" s="130"/>
    </row>
    <row r="4" spans="1:23" s="27" customFormat="1" ht="14.25" customHeight="1" thickBot="1">
      <c r="A4" s="28"/>
      <c r="B4" s="167"/>
      <c r="C4" s="28"/>
      <c r="D4" s="28"/>
      <c r="E4" s="402"/>
      <c r="F4" s="402"/>
      <c r="G4" s="28"/>
      <c r="H4" s="28"/>
      <c r="I4" s="168"/>
      <c r="J4" s="401"/>
      <c r="K4" s="402"/>
      <c r="L4" s="169" t="s">
        <v>1</v>
      </c>
      <c r="M4" s="28"/>
      <c r="N4" s="28"/>
      <c r="O4" s="28"/>
      <c r="P4" s="170"/>
      <c r="Q4" s="171"/>
      <c r="R4" s="28"/>
      <c r="S4" s="28"/>
      <c r="T4" s="28"/>
      <c r="U4" s="28"/>
      <c r="V4" s="28"/>
      <c r="W4" s="28"/>
    </row>
    <row r="5" spans="1:23" s="121" customFormat="1" ht="54" customHeight="1">
      <c r="A5" s="261" t="s">
        <v>38</v>
      </c>
      <c r="B5" s="262" t="s">
        <v>16</v>
      </c>
      <c r="C5" s="263" t="s">
        <v>9</v>
      </c>
      <c r="D5" s="262" t="s">
        <v>39</v>
      </c>
      <c r="E5" s="403" t="s">
        <v>45</v>
      </c>
      <c r="F5" s="403" t="s">
        <v>12</v>
      </c>
      <c r="G5" s="262" t="s">
        <v>13</v>
      </c>
      <c r="H5" s="263" t="s">
        <v>40</v>
      </c>
      <c r="I5" s="262" t="s">
        <v>39</v>
      </c>
      <c r="J5" s="403" t="s">
        <v>45</v>
      </c>
      <c r="K5" s="403" t="s">
        <v>41</v>
      </c>
      <c r="L5" s="264" t="s">
        <v>15</v>
      </c>
      <c r="M5" s="122"/>
      <c r="N5" s="122"/>
      <c r="O5" s="122"/>
      <c r="P5" s="170"/>
      <c r="Q5" s="171"/>
      <c r="R5" s="122"/>
      <c r="S5" s="122"/>
      <c r="T5" s="122"/>
      <c r="U5" s="122"/>
      <c r="V5" s="122"/>
      <c r="W5" s="122"/>
    </row>
    <row r="6" spans="1:17" s="333" customFormat="1" ht="36">
      <c r="A6" s="332"/>
      <c r="B6" s="332" t="s">
        <v>78</v>
      </c>
      <c r="C6" s="332"/>
      <c r="D6" s="332"/>
      <c r="E6" s="337"/>
      <c r="F6" s="337"/>
      <c r="G6" s="332"/>
      <c r="H6" s="332"/>
      <c r="I6" s="332"/>
      <c r="J6" s="337"/>
      <c r="K6" s="337"/>
      <c r="L6" s="332"/>
      <c r="Q6" s="334"/>
    </row>
    <row r="7" spans="1:23" s="131" customFormat="1" ht="33.75" customHeight="1">
      <c r="A7" s="471">
        <v>1</v>
      </c>
      <c r="B7" s="471" t="s">
        <v>79</v>
      </c>
      <c r="C7" s="471" t="s">
        <v>46</v>
      </c>
      <c r="D7" s="471">
        <v>0.167</v>
      </c>
      <c r="E7" s="468"/>
      <c r="F7" s="468"/>
      <c r="G7" s="257" t="s">
        <v>64</v>
      </c>
      <c r="H7" s="257" t="s">
        <v>30</v>
      </c>
      <c r="I7" s="257">
        <v>17.535</v>
      </c>
      <c r="J7" s="210"/>
      <c r="K7" s="210"/>
      <c r="L7" s="257"/>
      <c r="M7" s="170"/>
      <c r="N7" s="170"/>
      <c r="O7" s="170"/>
      <c r="P7" s="170"/>
      <c r="Q7" s="171"/>
      <c r="R7" s="170"/>
      <c r="S7" s="170"/>
      <c r="T7" s="170"/>
      <c r="U7" s="170"/>
      <c r="V7" s="170"/>
      <c r="W7" s="170"/>
    </row>
    <row r="8" spans="1:23" s="131" customFormat="1" ht="32.25" customHeight="1">
      <c r="A8" s="472"/>
      <c r="B8" s="472"/>
      <c r="C8" s="472"/>
      <c r="D8" s="472"/>
      <c r="E8" s="469"/>
      <c r="F8" s="469"/>
      <c r="G8" s="257" t="s">
        <v>65</v>
      </c>
      <c r="H8" s="257" t="s">
        <v>43</v>
      </c>
      <c r="I8" s="257">
        <v>22186.08</v>
      </c>
      <c r="J8" s="210"/>
      <c r="K8" s="210"/>
      <c r="L8" s="257"/>
      <c r="M8" s="170"/>
      <c r="N8" s="170"/>
      <c r="O8" s="170"/>
      <c r="P8" s="170"/>
      <c r="Q8" s="171"/>
      <c r="R8" s="170"/>
      <c r="S8" s="170"/>
      <c r="T8" s="170"/>
      <c r="U8" s="170"/>
      <c r="V8" s="170"/>
      <c r="W8" s="170"/>
    </row>
    <row r="9" spans="1:23" s="131" customFormat="1" ht="33.75" customHeight="1">
      <c r="A9" s="472"/>
      <c r="B9" s="472"/>
      <c r="C9" s="472"/>
      <c r="D9" s="472"/>
      <c r="E9" s="469"/>
      <c r="F9" s="469"/>
      <c r="G9" s="257" t="s">
        <v>66</v>
      </c>
      <c r="H9" s="257" t="s">
        <v>37</v>
      </c>
      <c r="I9" s="257">
        <v>5.01</v>
      </c>
      <c r="J9" s="210"/>
      <c r="K9" s="210"/>
      <c r="L9" s="257"/>
      <c r="M9" s="170"/>
      <c r="N9" s="170"/>
      <c r="O9" s="170"/>
      <c r="P9" s="170"/>
      <c r="Q9" s="171"/>
      <c r="R9" s="170"/>
      <c r="S9" s="170"/>
      <c r="T9" s="170"/>
      <c r="U9" s="170"/>
      <c r="V9" s="170"/>
      <c r="W9" s="170"/>
    </row>
    <row r="10" spans="1:23" s="131" customFormat="1" ht="27.75" customHeight="1">
      <c r="A10" s="473"/>
      <c r="B10" s="473"/>
      <c r="C10" s="473"/>
      <c r="D10" s="473"/>
      <c r="E10" s="470"/>
      <c r="F10" s="470"/>
      <c r="G10" s="257" t="s">
        <v>67</v>
      </c>
      <c r="H10" s="257" t="s">
        <v>54</v>
      </c>
      <c r="I10" s="257">
        <v>0.2338</v>
      </c>
      <c r="J10" s="210"/>
      <c r="K10" s="210"/>
      <c r="L10" s="257"/>
      <c r="M10" s="170"/>
      <c r="N10" s="170"/>
      <c r="O10" s="170"/>
      <c r="P10" s="170"/>
      <c r="Q10" s="171"/>
      <c r="R10" s="170"/>
      <c r="S10" s="170"/>
      <c r="T10" s="170"/>
      <c r="U10" s="170"/>
      <c r="V10" s="170"/>
      <c r="W10" s="170"/>
    </row>
    <row r="11" spans="1:23" s="131" customFormat="1" ht="29.25" customHeight="1">
      <c r="A11" s="471">
        <v>2</v>
      </c>
      <c r="B11" s="471" t="s">
        <v>68</v>
      </c>
      <c r="C11" s="471" t="s">
        <v>46</v>
      </c>
      <c r="D11" s="471">
        <v>0.167</v>
      </c>
      <c r="E11" s="468"/>
      <c r="F11" s="468"/>
      <c r="G11" s="257" t="s">
        <v>69</v>
      </c>
      <c r="H11" s="257" t="s">
        <v>30</v>
      </c>
      <c r="I11" s="257">
        <v>0.651596</v>
      </c>
      <c r="J11" s="210"/>
      <c r="K11" s="210"/>
      <c r="L11" s="257"/>
      <c r="M11" s="170"/>
      <c r="N11" s="170"/>
      <c r="O11" s="170"/>
      <c r="P11" s="170"/>
      <c r="Q11" s="171"/>
      <c r="R11" s="170"/>
      <c r="S11" s="170"/>
      <c r="T11" s="170"/>
      <c r="U11" s="170"/>
      <c r="V11" s="170"/>
      <c r="W11" s="170"/>
    </row>
    <row r="12" spans="1:23" s="131" customFormat="1" ht="19.5" customHeight="1">
      <c r="A12" s="472"/>
      <c r="B12" s="472"/>
      <c r="C12" s="472"/>
      <c r="D12" s="472"/>
      <c r="E12" s="469"/>
      <c r="F12" s="469"/>
      <c r="G12" s="257" t="s">
        <v>70</v>
      </c>
      <c r="H12" s="257" t="s">
        <v>37</v>
      </c>
      <c r="I12" s="257">
        <v>33.4</v>
      </c>
      <c r="J12" s="210"/>
      <c r="K12" s="210"/>
      <c r="L12" s="215"/>
      <c r="M12" s="170"/>
      <c r="N12" s="170"/>
      <c r="O12" s="170"/>
      <c r="P12" s="170"/>
      <c r="Q12" s="171"/>
      <c r="R12" s="170"/>
      <c r="S12" s="170"/>
      <c r="T12" s="170"/>
      <c r="U12" s="170"/>
      <c r="V12" s="170"/>
      <c r="W12" s="170"/>
    </row>
    <row r="13" spans="1:23" s="131" customFormat="1" ht="39" customHeight="1">
      <c r="A13" s="473"/>
      <c r="B13" s="473"/>
      <c r="C13" s="473"/>
      <c r="D13" s="473"/>
      <c r="E13" s="470"/>
      <c r="F13" s="470"/>
      <c r="G13" s="257" t="s">
        <v>61</v>
      </c>
      <c r="H13" s="257" t="s">
        <v>37</v>
      </c>
      <c r="I13" s="257">
        <v>6.68</v>
      </c>
      <c r="J13" s="210"/>
      <c r="K13" s="210"/>
      <c r="L13" s="257"/>
      <c r="M13" s="170"/>
      <c r="N13" s="170"/>
      <c r="O13" s="170"/>
      <c r="P13" s="170"/>
      <c r="Q13" s="171"/>
      <c r="R13" s="170"/>
      <c r="S13" s="170"/>
      <c r="T13" s="170"/>
      <c r="U13" s="170"/>
      <c r="V13" s="170"/>
      <c r="W13" s="170"/>
    </row>
    <row r="14" spans="1:23" s="131" customFormat="1" ht="89.25" customHeight="1">
      <c r="A14" s="471">
        <v>3</v>
      </c>
      <c r="B14" s="471" t="s">
        <v>71</v>
      </c>
      <c r="C14" s="471" t="s">
        <v>46</v>
      </c>
      <c r="D14" s="471">
        <v>0.167</v>
      </c>
      <c r="E14" s="468"/>
      <c r="F14" s="468"/>
      <c r="G14" s="257" t="s">
        <v>80</v>
      </c>
      <c r="H14" s="257" t="s">
        <v>37</v>
      </c>
      <c r="I14" s="257">
        <v>11.189</v>
      </c>
      <c r="J14" s="210"/>
      <c r="K14" s="210"/>
      <c r="L14" s="257"/>
      <c r="M14" s="170"/>
      <c r="N14" s="170"/>
      <c r="O14" s="170"/>
      <c r="P14" s="170"/>
      <c r="Q14" s="171"/>
      <c r="R14" s="170"/>
      <c r="S14" s="170"/>
      <c r="T14" s="170"/>
      <c r="U14" s="170"/>
      <c r="V14" s="170"/>
      <c r="W14" s="170"/>
    </row>
    <row r="15" spans="1:23" s="131" customFormat="1" ht="15.75" customHeight="1">
      <c r="A15" s="473"/>
      <c r="B15" s="473"/>
      <c r="C15" s="473"/>
      <c r="D15" s="473"/>
      <c r="E15" s="470"/>
      <c r="F15" s="470"/>
      <c r="G15" s="257" t="s">
        <v>69</v>
      </c>
      <c r="H15" s="257" t="s">
        <v>30</v>
      </c>
      <c r="I15" s="257">
        <v>0.148752</v>
      </c>
      <c r="J15" s="210"/>
      <c r="K15" s="210"/>
      <c r="L15" s="257"/>
      <c r="M15" s="170"/>
      <c r="N15" s="170"/>
      <c r="O15" s="170"/>
      <c r="P15" s="170"/>
      <c r="Q15" s="171"/>
      <c r="R15" s="170"/>
      <c r="S15" s="170"/>
      <c r="T15" s="170"/>
      <c r="U15" s="170"/>
      <c r="V15" s="170"/>
      <c r="W15" s="170"/>
    </row>
    <row r="16" spans="1:23" s="131" customFormat="1" ht="72.75" customHeight="1">
      <c r="A16" s="257">
        <v>4</v>
      </c>
      <c r="B16" s="257" t="s">
        <v>81</v>
      </c>
      <c r="C16" s="257" t="s">
        <v>46</v>
      </c>
      <c r="D16" s="257">
        <v>0.4305</v>
      </c>
      <c r="E16" s="210"/>
      <c r="F16" s="210"/>
      <c r="G16" s="257" t="s">
        <v>72</v>
      </c>
      <c r="H16" s="257" t="s">
        <v>37</v>
      </c>
      <c r="I16" s="257">
        <v>21.75</v>
      </c>
      <c r="J16" s="210"/>
      <c r="K16" s="210"/>
      <c r="L16" s="257"/>
      <c r="M16" s="170"/>
      <c r="N16" s="170"/>
      <c r="O16" s="170"/>
      <c r="P16" s="170"/>
      <c r="Q16" s="171"/>
      <c r="R16" s="170"/>
      <c r="S16" s="170"/>
      <c r="T16" s="170"/>
      <c r="U16" s="170"/>
      <c r="V16" s="170"/>
      <c r="W16" s="170"/>
    </row>
    <row r="17" spans="1:23" s="131" customFormat="1" ht="49.5" customHeight="1">
      <c r="A17" s="257"/>
      <c r="B17" s="257"/>
      <c r="C17" s="257"/>
      <c r="D17" s="257"/>
      <c r="E17" s="210"/>
      <c r="F17" s="210"/>
      <c r="G17" s="257" t="s">
        <v>73</v>
      </c>
      <c r="H17" s="257" t="s">
        <v>44</v>
      </c>
      <c r="I17" s="257">
        <v>0.086251</v>
      </c>
      <c r="J17" s="210"/>
      <c r="K17" s="210"/>
      <c r="L17" s="257"/>
      <c r="M17" s="170"/>
      <c r="N17" s="170"/>
      <c r="O17" s="170"/>
      <c r="P17" s="170"/>
      <c r="Q17" s="171"/>
      <c r="R17" s="170"/>
      <c r="S17" s="170"/>
      <c r="T17" s="170"/>
      <c r="U17" s="170"/>
      <c r="V17" s="170"/>
      <c r="W17" s="170"/>
    </row>
    <row r="18" spans="1:17" s="333" customFormat="1" ht="36" customHeight="1">
      <c r="A18" s="335"/>
      <c r="B18" s="335" t="s">
        <v>82</v>
      </c>
      <c r="C18" s="335"/>
      <c r="D18" s="335"/>
      <c r="E18" s="336"/>
      <c r="F18" s="336"/>
      <c r="G18" s="335"/>
      <c r="H18" s="335"/>
      <c r="I18" s="335"/>
      <c r="J18" s="336"/>
      <c r="K18" s="336"/>
      <c r="L18" s="336"/>
      <c r="Q18" s="334"/>
    </row>
    <row r="19" spans="1:17" s="333" customFormat="1" ht="42" customHeight="1">
      <c r="A19" s="332"/>
      <c r="B19" s="332" t="s">
        <v>83</v>
      </c>
      <c r="C19" s="332"/>
      <c r="D19" s="332"/>
      <c r="E19" s="337"/>
      <c r="F19" s="337"/>
      <c r="G19" s="332"/>
      <c r="H19" s="332"/>
      <c r="I19" s="332"/>
      <c r="J19" s="337"/>
      <c r="K19" s="337"/>
      <c r="L19" s="332"/>
      <c r="Q19" s="334"/>
    </row>
    <row r="20" spans="1:23" s="131" customFormat="1" ht="102.75" customHeight="1">
      <c r="A20" s="257">
        <v>5</v>
      </c>
      <c r="B20" s="257" t="s">
        <v>84</v>
      </c>
      <c r="C20" s="257" t="s">
        <v>46</v>
      </c>
      <c r="D20" s="257">
        <v>0.1395</v>
      </c>
      <c r="E20" s="210"/>
      <c r="F20" s="210"/>
      <c r="G20" s="257" t="s">
        <v>60</v>
      </c>
      <c r="H20" s="257" t="s">
        <v>30</v>
      </c>
      <c r="I20" s="257">
        <v>13.95</v>
      </c>
      <c r="J20" s="210"/>
      <c r="K20" s="210"/>
      <c r="L20" s="257"/>
      <c r="M20" s="170"/>
      <c r="N20" s="170"/>
      <c r="O20" s="170"/>
      <c r="P20" s="170"/>
      <c r="Q20" s="171"/>
      <c r="R20" s="170"/>
      <c r="S20" s="170"/>
      <c r="T20" s="170"/>
      <c r="U20" s="170"/>
      <c r="V20" s="170"/>
      <c r="W20" s="170"/>
    </row>
    <row r="21" spans="1:23" s="131" customFormat="1" ht="25.5" customHeight="1">
      <c r="A21" s="471">
        <v>6</v>
      </c>
      <c r="B21" s="471" t="s">
        <v>85</v>
      </c>
      <c r="C21" s="471" t="s">
        <v>30</v>
      </c>
      <c r="D21" s="471">
        <v>0.279</v>
      </c>
      <c r="E21" s="468"/>
      <c r="F21" s="468"/>
      <c r="G21" s="257" t="s">
        <v>69</v>
      </c>
      <c r="H21" s="257" t="s">
        <v>30</v>
      </c>
      <c r="I21" s="257">
        <v>1.0881</v>
      </c>
      <c r="J21" s="210"/>
      <c r="K21" s="210"/>
      <c r="L21" s="257"/>
      <c r="M21" s="170"/>
      <c r="N21" s="170"/>
      <c r="O21" s="170"/>
      <c r="P21" s="170"/>
      <c r="Q21" s="171"/>
      <c r="R21" s="170"/>
      <c r="S21" s="170"/>
      <c r="T21" s="170"/>
      <c r="U21" s="170"/>
      <c r="V21" s="170"/>
      <c r="W21" s="170"/>
    </row>
    <row r="22" spans="1:23" s="131" customFormat="1" ht="39" customHeight="1">
      <c r="A22" s="472"/>
      <c r="B22" s="472"/>
      <c r="C22" s="472"/>
      <c r="D22" s="472"/>
      <c r="E22" s="469"/>
      <c r="F22" s="469"/>
      <c r="G22" s="257" t="s">
        <v>70</v>
      </c>
      <c r="H22" s="257" t="s">
        <v>37</v>
      </c>
      <c r="I22" s="257">
        <v>55.8</v>
      </c>
      <c r="J22" s="210"/>
      <c r="K22" s="210"/>
      <c r="L22" s="257"/>
      <c r="M22" s="170"/>
      <c r="N22" s="170"/>
      <c r="O22" s="170"/>
      <c r="P22" s="170"/>
      <c r="Q22" s="171"/>
      <c r="R22" s="170"/>
      <c r="S22" s="170"/>
      <c r="T22" s="170"/>
      <c r="U22" s="170"/>
      <c r="V22" s="170"/>
      <c r="W22" s="170"/>
    </row>
    <row r="23" spans="1:23" s="131" customFormat="1" ht="34.5" customHeight="1">
      <c r="A23" s="473"/>
      <c r="B23" s="473"/>
      <c r="C23" s="473"/>
      <c r="D23" s="473"/>
      <c r="E23" s="470"/>
      <c r="F23" s="470"/>
      <c r="G23" s="257" t="s">
        <v>61</v>
      </c>
      <c r="H23" s="257" t="s">
        <v>37</v>
      </c>
      <c r="I23" s="257">
        <v>11.16</v>
      </c>
      <c r="J23" s="210"/>
      <c r="K23" s="210"/>
      <c r="L23" s="257"/>
      <c r="M23" s="170"/>
      <c r="N23" s="170"/>
      <c r="O23" s="170"/>
      <c r="P23" s="170"/>
      <c r="Q23" s="171"/>
      <c r="R23" s="170"/>
      <c r="S23" s="170"/>
      <c r="T23" s="170"/>
      <c r="U23" s="170"/>
      <c r="V23" s="170"/>
      <c r="W23" s="170"/>
    </row>
    <row r="24" spans="1:23" s="131" customFormat="1" ht="48.75" customHeight="1">
      <c r="A24" s="471">
        <v>7</v>
      </c>
      <c r="B24" s="471" t="s">
        <v>86</v>
      </c>
      <c r="C24" s="471" t="s">
        <v>46</v>
      </c>
      <c r="D24" s="471">
        <v>0.279</v>
      </c>
      <c r="E24" s="468"/>
      <c r="F24" s="468"/>
      <c r="G24" s="257" t="s">
        <v>69</v>
      </c>
      <c r="H24" s="257" t="s">
        <v>30</v>
      </c>
      <c r="I24" s="257">
        <v>5.684888</v>
      </c>
      <c r="J24" s="210"/>
      <c r="K24" s="210"/>
      <c r="L24" s="257"/>
      <c r="M24" s="170"/>
      <c r="N24" s="170"/>
      <c r="O24" s="170"/>
      <c r="P24" s="170"/>
      <c r="Q24" s="171"/>
      <c r="R24" s="170"/>
      <c r="S24" s="170"/>
      <c r="T24" s="170"/>
      <c r="U24" s="170"/>
      <c r="V24" s="170"/>
      <c r="W24" s="170"/>
    </row>
    <row r="25" spans="1:23" s="131" customFormat="1" ht="29.25" customHeight="1">
      <c r="A25" s="473"/>
      <c r="B25" s="473"/>
      <c r="C25" s="473"/>
      <c r="D25" s="473"/>
      <c r="E25" s="470"/>
      <c r="F25" s="470"/>
      <c r="G25" s="257" t="s">
        <v>87</v>
      </c>
      <c r="H25" s="257" t="s">
        <v>37</v>
      </c>
      <c r="I25" s="257">
        <v>13.95</v>
      </c>
      <c r="J25" s="210"/>
      <c r="K25" s="210"/>
      <c r="L25" s="257"/>
      <c r="M25" s="170"/>
      <c r="N25" s="170"/>
      <c r="O25" s="170"/>
      <c r="P25" s="170"/>
      <c r="Q25" s="171"/>
      <c r="R25" s="170"/>
      <c r="S25" s="170"/>
      <c r="T25" s="170"/>
      <c r="U25" s="170"/>
      <c r="V25" s="170"/>
      <c r="W25" s="170"/>
    </row>
    <row r="26" spans="1:17" s="333" customFormat="1" ht="33.75" customHeight="1">
      <c r="A26" s="335"/>
      <c r="B26" s="335" t="s">
        <v>88</v>
      </c>
      <c r="C26" s="335"/>
      <c r="D26" s="335"/>
      <c r="E26" s="336"/>
      <c r="F26" s="336"/>
      <c r="G26" s="335"/>
      <c r="H26" s="335"/>
      <c r="I26" s="335"/>
      <c r="J26" s="336"/>
      <c r="K26" s="336"/>
      <c r="L26" s="336"/>
      <c r="Q26" s="334"/>
    </row>
    <row r="27" spans="1:17" s="333" customFormat="1" ht="36.75" customHeight="1">
      <c r="A27" s="332"/>
      <c r="B27" s="332" t="s">
        <v>89</v>
      </c>
      <c r="C27" s="332"/>
      <c r="D27" s="332"/>
      <c r="E27" s="337"/>
      <c r="F27" s="337"/>
      <c r="G27" s="332"/>
      <c r="H27" s="332"/>
      <c r="I27" s="332"/>
      <c r="J27" s="337"/>
      <c r="K27" s="337"/>
      <c r="L27" s="332"/>
      <c r="Q27" s="334"/>
    </row>
    <row r="28" spans="1:23" s="131" customFormat="1" ht="31.5" customHeight="1">
      <c r="A28" s="257">
        <v>8</v>
      </c>
      <c r="B28" s="257" t="s">
        <v>90</v>
      </c>
      <c r="C28" s="257" t="s">
        <v>46</v>
      </c>
      <c r="D28" s="257">
        <v>0.07</v>
      </c>
      <c r="E28" s="210"/>
      <c r="F28" s="210"/>
      <c r="G28" s="483"/>
      <c r="H28" s="484"/>
      <c r="I28" s="484"/>
      <c r="J28" s="484"/>
      <c r="K28" s="484"/>
      <c r="L28" s="485"/>
      <c r="M28" s="170"/>
      <c r="N28" s="170"/>
      <c r="O28" s="170"/>
      <c r="P28" s="170"/>
      <c r="Q28" s="171"/>
      <c r="R28" s="170"/>
      <c r="S28" s="170"/>
      <c r="T28" s="170"/>
      <c r="U28" s="170"/>
      <c r="V28" s="170"/>
      <c r="W28" s="170"/>
    </row>
    <row r="29" spans="1:23" s="131" customFormat="1" ht="47.25" customHeight="1">
      <c r="A29" s="257">
        <v>9</v>
      </c>
      <c r="B29" s="257" t="s">
        <v>91</v>
      </c>
      <c r="C29" s="257" t="s">
        <v>30</v>
      </c>
      <c r="D29" s="257">
        <v>7</v>
      </c>
      <c r="E29" s="210"/>
      <c r="F29" s="210"/>
      <c r="G29" s="257" t="s">
        <v>92</v>
      </c>
      <c r="H29" s="257" t="s">
        <v>43</v>
      </c>
      <c r="I29" s="257">
        <v>1</v>
      </c>
      <c r="J29" s="210"/>
      <c r="K29" s="210"/>
      <c r="L29" s="257"/>
      <c r="M29" s="170"/>
      <c r="N29" s="170"/>
      <c r="O29" s="170"/>
      <c r="P29" s="170"/>
      <c r="Q29" s="171"/>
      <c r="R29" s="170"/>
      <c r="S29" s="170"/>
      <c r="T29" s="170"/>
      <c r="U29" s="170"/>
      <c r="V29" s="170"/>
      <c r="W29" s="170"/>
    </row>
    <row r="30" spans="1:17" s="333" customFormat="1" ht="37.5" customHeight="1">
      <c r="A30" s="335"/>
      <c r="B30" s="335" t="s">
        <v>93</v>
      </c>
      <c r="C30" s="335"/>
      <c r="D30" s="335"/>
      <c r="E30" s="336"/>
      <c r="F30" s="336"/>
      <c r="G30" s="335"/>
      <c r="H30" s="335"/>
      <c r="I30" s="335"/>
      <c r="J30" s="336"/>
      <c r="K30" s="336"/>
      <c r="L30" s="336"/>
      <c r="Q30" s="334"/>
    </row>
    <row r="31" spans="1:17" s="333" customFormat="1" ht="69" customHeight="1">
      <c r="A31" s="332"/>
      <c r="B31" s="332" t="s">
        <v>94</v>
      </c>
      <c r="C31" s="332"/>
      <c r="D31" s="332"/>
      <c r="E31" s="337"/>
      <c r="F31" s="337"/>
      <c r="G31" s="338"/>
      <c r="H31" s="332"/>
      <c r="I31" s="332"/>
      <c r="J31" s="337"/>
      <c r="K31" s="337"/>
      <c r="L31" s="332"/>
      <c r="Q31" s="334"/>
    </row>
    <row r="32" spans="1:23" s="141" customFormat="1" ht="51.75" customHeight="1">
      <c r="A32" s="471">
        <v>10</v>
      </c>
      <c r="B32" s="471" t="s">
        <v>95</v>
      </c>
      <c r="C32" s="471" t="s">
        <v>46</v>
      </c>
      <c r="D32" s="471">
        <v>0.186</v>
      </c>
      <c r="E32" s="468"/>
      <c r="F32" s="468"/>
      <c r="G32" s="221" t="s">
        <v>74</v>
      </c>
      <c r="H32" s="257" t="s">
        <v>30</v>
      </c>
      <c r="I32" s="257">
        <v>19.53</v>
      </c>
      <c r="J32" s="210"/>
      <c r="K32" s="210"/>
      <c r="L32" s="257"/>
      <c r="M32"/>
      <c r="N32" s="7"/>
      <c r="O32" s="7"/>
      <c r="P32" s="163"/>
      <c r="Q32" s="140"/>
      <c r="R32" s="7"/>
      <c r="S32" s="7"/>
      <c r="T32" s="7"/>
      <c r="U32" s="7"/>
      <c r="V32" s="7"/>
      <c r="W32" s="7"/>
    </row>
    <row r="33" spans="1:23" s="141" customFormat="1" ht="26.25" customHeight="1">
      <c r="A33" s="472"/>
      <c r="B33" s="472"/>
      <c r="C33" s="472"/>
      <c r="D33" s="472"/>
      <c r="E33" s="469"/>
      <c r="F33" s="469"/>
      <c r="G33" s="257" t="s">
        <v>96</v>
      </c>
      <c r="H33" s="257" t="s">
        <v>44</v>
      </c>
      <c r="I33" s="257">
        <v>0.1116</v>
      </c>
      <c r="J33" s="210"/>
      <c r="K33" s="210"/>
      <c r="L33" s="210"/>
      <c r="M33"/>
      <c r="N33" s="7"/>
      <c r="O33" s="7"/>
      <c r="P33" s="163"/>
      <c r="Q33" s="140"/>
      <c r="R33" s="7"/>
      <c r="S33" s="7"/>
      <c r="T33" s="7"/>
      <c r="U33" s="7"/>
      <c r="V33" s="7"/>
      <c r="W33" s="7"/>
    </row>
    <row r="34" spans="1:23" s="141" customFormat="1" ht="27.75" customHeight="1">
      <c r="A34" s="472"/>
      <c r="B34" s="472"/>
      <c r="C34" s="472"/>
      <c r="D34" s="472"/>
      <c r="E34" s="469"/>
      <c r="F34" s="469"/>
      <c r="G34" s="257" t="s">
        <v>62</v>
      </c>
      <c r="H34" s="257" t="s">
        <v>44</v>
      </c>
      <c r="I34" s="257">
        <v>0.00744</v>
      </c>
      <c r="J34" s="210"/>
      <c r="K34" s="210"/>
      <c r="L34" s="216"/>
      <c r="M34"/>
      <c r="N34" s="7"/>
      <c r="O34" s="7"/>
      <c r="P34" s="163"/>
      <c r="Q34" s="140"/>
      <c r="R34" s="7"/>
      <c r="S34" s="7"/>
      <c r="T34" s="7"/>
      <c r="U34" s="7"/>
      <c r="V34" s="7"/>
      <c r="W34" s="7"/>
    </row>
    <row r="35" spans="1:23" s="141" customFormat="1" ht="48.75" customHeight="1">
      <c r="A35" s="473"/>
      <c r="B35" s="473"/>
      <c r="C35" s="473"/>
      <c r="D35" s="473"/>
      <c r="E35" s="470"/>
      <c r="F35" s="470"/>
      <c r="G35" s="257" t="s">
        <v>63</v>
      </c>
      <c r="H35" s="257" t="s">
        <v>54</v>
      </c>
      <c r="I35" s="210">
        <v>0.74</v>
      </c>
      <c r="J35" s="210"/>
      <c r="K35" s="210"/>
      <c r="L35" s="216"/>
      <c r="M35"/>
      <c r="N35" s="7"/>
      <c r="O35" s="7"/>
      <c r="P35" s="163"/>
      <c r="Q35" s="140"/>
      <c r="R35" s="7"/>
      <c r="S35" s="7"/>
      <c r="T35" s="7"/>
      <c r="U35" s="7"/>
      <c r="V35" s="7"/>
      <c r="W35" s="7"/>
    </row>
    <row r="36" spans="1:23" s="141" customFormat="1" ht="52.5" customHeight="1">
      <c r="A36" s="257">
        <v>11</v>
      </c>
      <c r="B36" s="257" t="s">
        <v>97</v>
      </c>
      <c r="C36" s="257" t="s">
        <v>76</v>
      </c>
      <c r="D36" s="213">
        <v>0.1</v>
      </c>
      <c r="E36" s="210"/>
      <c r="F36" s="210"/>
      <c r="G36" s="257" t="s">
        <v>98</v>
      </c>
      <c r="H36" s="257" t="s">
        <v>43</v>
      </c>
      <c r="I36" s="265">
        <v>1</v>
      </c>
      <c r="J36" s="210"/>
      <c r="K36" s="210"/>
      <c r="L36" s="216"/>
      <c r="M36"/>
      <c r="N36" s="7"/>
      <c r="O36" s="7"/>
      <c r="P36" s="163"/>
      <c r="Q36" s="140"/>
      <c r="R36" s="7"/>
      <c r="S36" s="7"/>
      <c r="T36" s="7"/>
      <c r="U36" s="7"/>
      <c r="V36" s="7"/>
      <c r="W36" s="7"/>
    </row>
    <row r="37" spans="1:23" s="141" customFormat="1" ht="30" customHeight="1">
      <c r="A37" s="471">
        <v>12</v>
      </c>
      <c r="B37" s="471" t="s">
        <v>99</v>
      </c>
      <c r="C37" s="471" t="s">
        <v>76</v>
      </c>
      <c r="D37" s="499">
        <v>0.1</v>
      </c>
      <c r="E37" s="468"/>
      <c r="F37" s="468"/>
      <c r="G37" s="257" t="s">
        <v>100</v>
      </c>
      <c r="H37" s="257" t="s">
        <v>43</v>
      </c>
      <c r="I37" s="265">
        <v>1</v>
      </c>
      <c r="J37" s="210"/>
      <c r="K37" s="210"/>
      <c r="L37" s="216"/>
      <c r="M37"/>
      <c r="N37" s="7"/>
      <c r="O37" s="7"/>
      <c r="P37" s="163"/>
      <c r="Q37" s="140"/>
      <c r="R37" s="7"/>
      <c r="S37" s="7"/>
      <c r="T37" s="7"/>
      <c r="U37" s="7"/>
      <c r="V37" s="7"/>
      <c r="W37" s="7"/>
    </row>
    <row r="38" spans="1:23" s="141" customFormat="1" ht="27.75" customHeight="1">
      <c r="A38" s="473"/>
      <c r="B38" s="473"/>
      <c r="C38" s="473"/>
      <c r="D38" s="500"/>
      <c r="E38" s="470"/>
      <c r="F38" s="470"/>
      <c r="G38" s="257" t="s">
        <v>101</v>
      </c>
      <c r="H38" s="257" t="s">
        <v>44</v>
      </c>
      <c r="I38" s="215">
        <v>0.002</v>
      </c>
      <c r="J38" s="210"/>
      <c r="K38" s="210"/>
      <c r="L38" s="216"/>
      <c r="M38"/>
      <c r="N38" s="7"/>
      <c r="O38" s="7"/>
      <c r="P38" s="163"/>
      <c r="Q38" s="140"/>
      <c r="R38" s="7"/>
      <c r="S38" s="7"/>
      <c r="T38" s="7"/>
      <c r="U38" s="7"/>
      <c r="V38" s="7"/>
      <c r="W38" s="7"/>
    </row>
    <row r="39" spans="1:23" s="141" customFormat="1" ht="63" customHeight="1">
      <c r="A39" s="257">
        <v>13</v>
      </c>
      <c r="B39" s="257" t="s">
        <v>102</v>
      </c>
      <c r="C39" s="257" t="s">
        <v>50</v>
      </c>
      <c r="D39" s="210">
        <v>0.01</v>
      </c>
      <c r="E39" s="210"/>
      <c r="F39" s="210"/>
      <c r="G39" s="257" t="s">
        <v>103</v>
      </c>
      <c r="H39" s="257" t="s">
        <v>43</v>
      </c>
      <c r="I39" s="265">
        <v>1</v>
      </c>
      <c r="J39" s="210"/>
      <c r="K39" s="210"/>
      <c r="L39" s="216"/>
      <c r="M39"/>
      <c r="N39" s="7"/>
      <c r="O39" s="7"/>
      <c r="P39" s="163"/>
      <c r="Q39" s="140"/>
      <c r="R39" s="7"/>
      <c r="S39" s="7"/>
      <c r="T39" s="7"/>
      <c r="U39" s="7"/>
      <c r="V39" s="7"/>
      <c r="W39" s="7"/>
    </row>
    <row r="40" spans="1:23" s="141" customFormat="1" ht="54" customHeight="1">
      <c r="A40" s="257">
        <v>14</v>
      </c>
      <c r="B40" s="257" t="s">
        <v>104</v>
      </c>
      <c r="C40" s="257" t="s">
        <v>43</v>
      </c>
      <c r="D40" s="210">
        <v>0.01</v>
      </c>
      <c r="E40" s="210"/>
      <c r="F40" s="210"/>
      <c r="G40" s="257" t="s">
        <v>105</v>
      </c>
      <c r="H40" s="257" t="s">
        <v>43</v>
      </c>
      <c r="I40" s="265">
        <v>1</v>
      </c>
      <c r="J40" s="210"/>
      <c r="K40" s="210"/>
      <c r="L40" s="216"/>
      <c r="M40"/>
      <c r="N40" s="7"/>
      <c r="O40" s="7"/>
      <c r="P40" s="163"/>
      <c r="Q40" s="140"/>
      <c r="R40" s="7"/>
      <c r="S40" s="7"/>
      <c r="T40" s="7"/>
      <c r="U40" s="7"/>
      <c r="V40" s="7"/>
      <c r="W40" s="7"/>
    </row>
    <row r="41" spans="1:17" s="340" customFormat="1" ht="36.75" customHeight="1">
      <c r="A41" s="335"/>
      <c r="B41" s="335" t="s">
        <v>106</v>
      </c>
      <c r="C41" s="335"/>
      <c r="D41" s="336"/>
      <c r="E41" s="336"/>
      <c r="F41" s="336"/>
      <c r="G41" s="335"/>
      <c r="H41" s="335"/>
      <c r="I41" s="336"/>
      <c r="J41" s="336"/>
      <c r="K41" s="336"/>
      <c r="L41" s="336"/>
      <c r="M41" s="339"/>
      <c r="P41" s="341"/>
      <c r="Q41" s="342"/>
    </row>
    <row r="42" spans="1:17" s="340" customFormat="1" ht="42" customHeight="1">
      <c r="A42" s="332"/>
      <c r="B42" s="332" t="s">
        <v>107</v>
      </c>
      <c r="C42" s="332"/>
      <c r="D42" s="337"/>
      <c r="E42" s="337"/>
      <c r="F42" s="337"/>
      <c r="G42" s="332"/>
      <c r="H42" s="332"/>
      <c r="I42" s="343"/>
      <c r="J42" s="337"/>
      <c r="K42" s="337"/>
      <c r="L42" s="344"/>
      <c r="M42" s="339"/>
      <c r="P42" s="341"/>
      <c r="Q42" s="342"/>
    </row>
    <row r="43" spans="1:23" s="141" customFormat="1" ht="18" customHeight="1">
      <c r="A43" s="257">
        <v>15</v>
      </c>
      <c r="B43" s="205" t="s">
        <v>108</v>
      </c>
      <c r="C43" s="205" t="s">
        <v>46</v>
      </c>
      <c r="D43" s="209">
        <v>0.04</v>
      </c>
      <c r="E43" s="210"/>
      <c r="F43" s="210"/>
      <c r="G43" s="477"/>
      <c r="H43" s="478"/>
      <c r="I43" s="478"/>
      <c r="J43" s="478"/>
      <c r="K43" s="478"/>
      <c r="L43" s="479"/>
      <c r="M43"/>
      <c r="N43" s="7"/>
      <c r="O43" s="7"/>
      <c r="P43" s="163"/>
      <c r="Q43" s="140"/>
      <c r="R43" s="7"/>
      <c r="S43" s="7"/>
      <c r="T43" s="7"/>
      <c r="U43" s="7"/>
      <c r="V43" s="7"/>
      <c r="W43" s="7"/>
    </row>
    <row r="44" spans="1:23" s="141" customFormat="1" ht="53.25" customHeight="1">
      <c r="A44" s="257">
        <v>16</v>
      </c>
      <c r="B44" s="257" t="s">
        <v>109</v>
      </c>
      <c r="C44" s="257" t="s">
        <v>50</v>
      </c>
      <c r="D44" s="210">
        <v>0.02</v>
      </c>
      <c r="E44" s="210"/>
      <c r="F44" s="210"/>
      <c r="G44" s="480"/>
      <c r="H44" s="481"/>
      <c r="I44" s="481"/>
      <c r="J44" s="481"/>
      <c r="K44" s="481"/>
      <c r="L44" s="482"/>
      <c r="M44"/>
      <c r="N44" s="7"/>
      <c r="O44" s="7"/>
      <c r="P44" s="163"/>
      <c r="Q44" s="140"/>
      <c r="R44" s="7"/>
      <c r="S44" s="7"/>
      <c r="T44" s="7"/>
      <c r="U44" s="7"/>
      <c r="V44" s="7"/>
      <c r="W44" s="7"/>
    </row>
    <row r="45" spans="1:23" s="141" customFormat="1" ht="41.25" customHeight="1">
      <c r="A45" s="471">
        <v>17</v>
      </c>
      <c r="B45" s="471" t="s">
        <v>110</v>
      </c>
      <c r="C45" s="471" t="s">
        <v>55</v>
      </c>
      <c r="D45" s="474">
        <v>3</v>
      </c>
      <c r="E45" s="468"/>
      <c r="F45" s="468"/>
      <c r="G45" s="257" t="s">
        <v>56</v>
      </c>
      <c r="H45" s="257" t="s">
        <v>44</v>
      </c>
      <c r="I45" s="267">
        <v>0.000582</v>
      </c>
      <c r="J45" s="210"/>
      <c r="K45" s="210"/>
      <c r="L45" s="210"/>
      <c r="M45"/>
      <c r="N45" s="7"/>
      <c r="O45" s="7"/>
      <c r="P45" s="163"/>
      <c r="Q45" s="140"/>
      <c r="R45" s="7"/>
      <c r="S45" s="7"/>
      <c r="T45" s="7"/>
      <c r="U45" s="7"/>
      <c r="V45" s="7"/>
      <c r="W45" s="7"/>
    </row>
    <row r="46" spans="1:23" s="141" customFormat="1" ht="33" customHeight="1">
      <c r="A46" s="472"/>
      <c r="B46" s="472"/>
      <c r="C46" s="472"/>
      <c r="D46" s="475"/>
      <c r="E46" s="469"/>
      <c r="F46" s="469"/>
      <c r="G46" s="257" t="s">
        <v>57</v>
      </c>
      <c r="H46" s="257" t="s">
        <v>43</v>
      </c>
      <c r="I46" s="210">
        <v>24</v>
      </c>
      <c r="J46" s="210"/>
      <c r="K46" s="210"/>
      <c r="L46" s="210"/>
      <c r="M46"/>
      <c r="N46" s="7"/>
      <c r="O46" s="7"/>
      <c r="P46" s="163"/>
      <c r="Q46" s="140"/>
      <c r="R46" s="7"/>
      <c r="S46" s="7"/>
      <c r="T46" s="7"/>
      <c r="U46" s="7"/>
      <c r="V46" s="7"/>
      <c r="W46" s="7"/>
    </row>
    <row r="47" spans="1:23" s="141" customFormat="1" ht="72" customHeight="1">
      <c r="A47" s="472"/>
      <c r="B47" s="472"/>
      <c r="C47" s="472"/>
      <c r="D47" s="475"/>
      <c r="E47" s="469"/>
      <c r="F47" s="469"/>
      <c r="G47" s="257" t="s">
        <v>58</v>
      </c>
      <c r="H47" s="257" t="s">
        <v>2</v>
      </c>
      <c r="I47" s="215">
        <v>0.003</v>
      </c>
      <c r="J47" s="210"/>
      <c r="K47" s="210"/>
      <c r="L47" s="210"/>
      <c r="M47"/>
      <c r="N47" s="7"/>
      <c r="O47" s="7"/>
      <c r="P47" s="163"/>
      <c r="Q47" s="140"/>
      <c r="R47" s="7"/>
      <c r="S47" s="7"/>
      <c r="T47" s="7"/>
      <c r="U47" s="7"/>
      <c r="V47" s="7"/>
      <c r="W47" s="7"/>
    </row>
    <row r="48" spans="1:23" s="141" customFormat="1" ht="26.25" customHeight="1">
      <c r="A48" s="472"/>
      <c r="B48" s="472"/>
      <c r="C48" s="472"/>
      <c r="D48" s="475"/>
      <c r="E48" s="469"/>
      <c r="F48" s="469"/>
      <c r="G48" s="257" t="s">
        <v>111</v>
      </c>
      <c r="H48" s="257" t="s">
        <v>54</v>
      </c>
      <c r="I48" s="215">
        <v>2.184</v>
      </c>
      <c r="J48" s="210"/>
      <c r="K48" s="210"/>
      <c r="L48" s="210"/>
      <c r="M48"/>
      <c r="N48" s="7"/>
      <c r="O48" s="7"/>
      <c r="P48" s="163"/>
      <c r="Q48" s="140"/>
      <c r="R48" s="7"/>
      <c r="S48" s="7"/>
      <c r="T48" s="7"/>
      <c r="U48" s="7"/>
      <c r="V48" s="7"/>
      <c r="W48" s="7"/>
    </row>
    <row r="49" spans="1:23" s="141" customFormat="1" ht="64.5" customHeight="1">
      <c r="A49" s="473"/>
      <c r="B49" s="473"/>
      <c r="C49" s="473"/>
      <c r="D49" s="476"/>
      <c r="E49" s="470"/>
      <c r="F49" s="470"/>
      <c r="G49" s="257" t="s">
        <v>59</v>
      </c>
      <c r="H49" s="257" t="s">
        <v>43</v>
      </c>
      <c r="I49" s="210">
        <v>3</v>
      </c>
      <c r="J49" s="210"/>
      <c r="K49" s="210"/>
      <c r="L49" s="210"/>
      <c r="M49"/>
      <c r="N49" s="7"/>
      <c r="O49" s="7"/>
      <c r="P49" s="163"/>
      <c r="Q49" s="140"/>
      <c r="R49" s="7"/>
      <c r="S49" s="7"/>
      <c r="T49" s="7"/>
      <c r="U49" s="7"/>
      <c r="V49" s="7"/>
      <c r="W49" s="7"/>
    </row>
    <row r="50" spans="1:17" s="340" customFormat="1" ht="43.5" customHeight="1">
      <c r="A50" s="335"/>
      <c r="B50" s="335" t="s">
        <v>48</v>
      </c>
      <c r="C50" s="335"/>
      <c r="D50" s="336"/>
      <c r="E50" s="336"/>
      <c r="F50" s="336"/>
      <c r="G50" s="335"/>
      <c r="H50" s="335"/>
      <c r="I50" s="345"/>
      <c r="J50" s="336"/>
      <c r="K50" s="336"/>
      <c r="L50" s="336"/>
      <c r="M50" s="339"/>
      <c r="P50" s="341"/>
      <c r="Q50" s="342"/>
    </row>
    <row r="51" spans="1:17" s="340" customFormat="1" ht="56.25" customHeight="1">
      <c r="A51" s="332"/>
      <c r="B51" s="332" t="s">
        <v>112</v>
      </c>
      <c r="C51" s="332"/>
      <c r="D51" s="337"/>
      <c r="E51" s="337"/>
      <c r="F51" s="337"/>
      <c r="G51" s="332"/>
      <c r="H51" s="332"/>
      <c r="I51" s="346"/>
      <c r="J51" s="337"/>
      <c r="K51" s="337"/>
      <c r="L51" s="337"/>
      <c r="M51" s="339"/>
      <c r="P51" s="341"/>
      <c r="Q51" s="342"/>
    </row>
    <row r="52" spans="1:23" s="141" customFormat="1" ht="57" customHeight="1">
      <c r="A52" s="471">
        <v>18</v>
      </c>
      <c r="B52" s="471" t="s">
        <v>113</v>
      </c>
      <c r="C52" s="471" t="s">
        <v>46</v>
      </c>
      <c r="D52" s="468">
        <v>0.27</v>
      </c>
      <c r="E52" s="468"/>
      <c r="F52" s="468"/>
      <c r="G52" s="257" t="s">
        <v>114</v>
      </c>
      <c r="H52" s="257" t="s">
        <v>30</v>
      </c>
      <c r="I52" s="215">
        <v>27.03</v>
      </c>
      <c r="J52" s="210"/>
      <c r="K52" s="210"/>
      <c r="L52" s="210"/>
      <c r="M52"/>
      <c r="N52" s="7"/>
      <c r="O52" s="7"/>
      <c r="P52" s="163"/>
      <c r="Q52" s="140"/>
      <c r="R52" s="7"/>
      <c r="S52" s="7"/>
      <c r="T52" s="7"/>
      <c r="U52" s="7"/>
      <c r="V52" s="7"/>
      <c r="W52" s="7"/>
    </row>
    <row r="53" spans="1:23" s="141" customFormat="1" ht="37.5" customHeight="1">
      <c r="A53" s="472"/>
      <c r="B53" s="472"/>
      <c r="C53" s="472"/>
      <c r="D53" s="469"/>
      <c r="E53" s="469"/>
      <c r="F53" s="469"/>
      <c r="G53" s="257" t="s">
        <v>75</v>
      </c>
      <c r="H53" s="257" t="s">
        <v>44</v>
      </c>
      <c r="I53" s="215">
        <v>0.159</v>
      </c>
      <c r="J53" s="210"/>
      <c r="K53" s="210"/>
      <c r="L53" s="210"/>
      <c r="M53"/>
      <c r="N53" s="7"/>
      <c r="O53" s="7"/>
      <c r="P53" s="163"/>
      <c r="Q53" s="140"/>
      <c r="R53" s="7"/>
      <c r="S53" s="7"/>
      <c r="T53" s="7"/>
      <c r="U53" s="7"/>
      <c r="V53" s="7"/>
      <c r="W53" s="7"/>
    </row>
    <row r="54" spans="1:23" s="141" customFormat="1" ht="54.75" customHeight="1">
      <c r="A54" s="472"/>
      <c r="B54" s="472"/>
      <c r="C54" s="472"/>
      <c r="D54" s="469"/>
      <c r="E54" s="469"/>
      <c r="F54" s="469"/>
      <c r="G54" s="257" t="s">
        <v>115</v>
      </c>
      <c r="H54" s="257" t="s">
        <v>44</v>
      </c>
      <c r="I54" s="214">
        <v>0.0106</v>
      </c>
      <c r="J54" s="210"/>
      <c r="K54" s="210"/>
      <c r="L54" s="210"/>
      <c r="M54"/>
      <c r="N54" s="7"/>
      <c r="O54" s="7"/>
      <c r="P54" s="163"/>
      <c r="Q54" s="140"/>
      <c r="R54" s="7"/>
      <c r="S54" s="7"/>
      <c r="T54" s="7"/>
      <c r="U54" s="7"/>
      <c r="V54" s="7"/>
      <c r="W54" s="7"/>
    </row>
    <row r="55" spans="1:23" s="141" customFormat="1" ht="47.25" customHeight="1">
      <c r="A55" s="473"/>
      <c r="B55" s="473"/>
      <c r="C55" s="473"/>
      <c r="D55" s="470"/>
      <c r="E55" s="470"/>
      <c r="F55" s="470"/>
      <c r="G55" s="257" t="s">
        <v>63</v>
      </c>
      <c r="H55" s="257" t="s">
        <v>54</v>
      </c>
      <c r="I55" s="210">
        <v>1.06</v>
      </c>
      <c r="J55" s="210"/>
      <c r="K55" s="210"/>
      <c r="L55" s="210"/>
      <c r="M55"/>
      <c r="N55" s="7"/>
      <c r="O55" s="7"/>
      <c r="P55" s="163"/>
      <c r="Q55" s="140"/>
      <c r="R55" s="7"/>
      <c r="S55" s="7"/>
      <c r="T55" s="7"/>
      <c r="U55" s="7"/>
      <c r="V55" s="7"/>
      <c r="W55" s="7"/>
    </row>
    <row r="56" spans="1:23" s="141" customFormat="1" ht="78" customHeight="1">
      <c r="A56" s="257">
        <v>19</v>
      </c>
      <c r="B56" s="257" t="s">
        <v>116</v>
      </c>
      <c r="C56" s="257" t="s">
        <v>49</v>
      </c>
      <c r="D56" s="210">
        <v>0.17</v>
      </c>
      <c r="E56" s="210"/>
      <c r="F56" s="210"/>
      <c r="G56" s="257" t="s">
        <v>117</v>
      </c>
      <c r="H56" s="257" t="s">
        <v>30</v>
      </c>
      <c r="I56" s="213">
        <v>2.7</v>
      </c>
      <c r="J56" s="210"/>
      <c r="K56" s="210"/>
      <c r="L56" s="216"/>
      <c r="M56"/>
      <c r="N56" s="7"/>
      <c r="O56" s="7"/>
      <c r="P56" s="163"/>
      <c r="Q56" s="140"/>
      <c r="R56" s="7"/>
      <c r="S56" s="7"/>
      <c r="T56" s="7"/>
      <c r="U56" s="7"/>
      <c r="V56" s="7"/>
      <c r="W56" s="7"/>
    </row>
    <row r="57" spans="1:23" s="141" customFormat="1" ht="41.25" customHeight="1">
      <c r="A57" s="257">
        <v>20</v>
      </c>
      <c r="B57" s="257" t="s">
        <v>118</v>
      </c>
      <c r="C57" s="257" t="s">
        <v>46</v>
      </c>
      <c r="D57" s="214">
        <v>1.0738</v>
      </c>
      <c r="E57" s="210"/>
      <c r="F57" s="210"/>
      <c r="G57" s="257" t="s">
        <v>119</v>
      </c>
      <c r="H57" s="257" t="s">
        <v>30</v>
      </c>
      <c r="I57" s="210">
        <v>112.75</v>
      </c>
      <c r="J57" s="210"/>
      <c r="K57" s="210"/>
      <c r="L57" s="210"/>
      <c r="M57"/>
      <c r="N57" s="7"/>
      <c r="O57" s="7"/>
      <c r="P57" s="163"/>
      <c r="Q57" s="140"/>
      <c r="R57" s="7"/>
      <c r="S57" s="7"/>
      <c r="T57" s="7"/>
      <c r="U57" s="7"/>
      <c r="V57" s="7"/>
      <c r="W57" s="7"/>
    </row>
    <row r="58" spans="1:23" s="141" customFormat="1" ht="34.5" customHeight="1">
      <c r="A58" s="257">
        <v>21</v>
      </c>
      <c r="B58" s="257" t="s">
        <v>120</v>
      </c>
      <c r="C58" s="257" t="s">
        <v>46</v>
      </c>
      <c r="D58" s="210">
        <v>0.55</v>
      </c>
      <c r="E58" s="210"/>
      <c r="F58" s="210"/>
      <c r="G58" s="257" t="s">
        <v>121</v>
      </c>
      <c r="H58" s="257" t="s">
        <v>30</v>
      </c>
      <c r="I58" s="210">
        <v>118.12</v>
      </c>
      <c r="J58" s="210"/>
      <c r="K58" s="210"/>
      <c r="L58" s="216"/>
      <c r="M58"/>
      <c r="N58" s="7"/>
      <c r="O58" s="7"/>
      <c r="P58" s="163"/>
      <c r="Q58" s="140"/>
      <c r="R58" s="7"/>
      <c r="S58" s="7"/>
      <c r="T58" s="7"/>
      <c r="U58" s="7"/>
      <c r="V58" s="7"/>
      <c r="W58" s="7"/>
    </row>
    <row r="59" spans="1:23" s="141" customFormat="1" ht="36.75" customHeight="1">
      <c r="A59" s="257">
        <v>22</v>
      </c>
      <c r="B59" s="257" t="s">
        <v>122</v>
      </c>
      <c r="C59" s="257" t="s">
        <v>49</v>
      </c>
      <c r="D59" s="210">
        <v>0.58</v>
      </c>
      <c r="E59" s="210"/>
      <c r="F59" s="210"/>
      <c r="G59" s="257" t="s">
        <v>123</v>
      </c>
      <c r="H59" s="257" t="s">
        <v>30</v>
      </c>
      <c r="I59" s="210">
        <v>58.88</v>
      </c>
      <c r="J59" s="210"/>
      <c r="K59" s="210"/>
      <c r="L59" s="216"/>
      <c r="M59"/>
      <c r="N59" s="7"/>
      <c r="O59" s="7"/>
      <c r="P59" s="163"/>
      <c r="Q59" s="140"/>
      <c r="R59" s="7"/>
      <c r="S59" s="7"/>
      <c r="T59" s="7"/>
      <c r="U59" s="7"/>
      <c r="V59" s="7"/>
      <c r="W59" s="7"/>
    </row>
    <row r="60" spans="1:17" s="340" customFormat="1" ht="36.75" customHeight="1">
      <c r="A60" s="335"/>
      <c r="B60" s="335" t="s">
        <v>51</v>
      </c>
      <c r="C60" s="335"/>
      <c r="D60" s="336"/>
      <c r="E60" s="336"/>
      <c r="F60" s="336"/>
      <c r="G60" s="335"/>
      <c r="H60" s="335"/>
      <c r="I60" s="336"/>
      <c r="J60" s="336"/>
      <c r="K60" s="336"/>
      <c r="L60" s="336"/>
      <c r="M60" s="339"/>
      <c r="P60" s="341"/>
      <c r="Q60" s="342"/>
    </row>
    <row r="61" spans="1:17" s="340" customFormat="1" ht="58.5" customHeight="1">
      <c r="A61" s="332"/>
      <c r="B61" s="332" t="s">
        <v>124</v>
      </c>
      <c r="C61" s="332"/>
      <c r="D61" s="337"/>
      <c r="E61" s="337"/>
      <c r="F61" s="337"/>
      <c r="G61" s="332"/>
      <c r="H61" s="332"/>
      <c r="I61" s="347"/>
      <c r="J61" s="337"/>
      <c r="K61" s="337"/>
      <c r="L61" s="344"/>
      <c r="M61" s="339"/>
      <c r="P61" s="341"/>
      <c r="Q61" s="342"/>
    </row>
    <row r="62" spans="1:23" s="141" customFormat="1" ht="22.5" customHeight="1">
      <c r="A62" s="257">
        <v>23</v>
      </c>
      <c r="B62" s="257" t="s">
        <v>125</v>
      </c>
      <c r="C62" s="257" t="s">
        <v>50</v>
      </c>
      <c r="D62" s="210">
        <v>0.27</v>
      </c>
      <c r="E62" s="210"/>
      <c r="F62" s="210"/>
      <c r="G62" s="486"/>
      <c r="H62" s="487"/>
      <c r="I62" s="487"/>
      <c r="J62" s="487"/>
      <c r="K62" s="487"/>
      <c r="L62" s="488"/>
      <c r="M62" s="203">
        <f>F62+K62</f>
        <v>0</v>
      </c>
      <c r="N62" s="7"/>
      <c r="O62" s="7"/>
      <c r="P62" s="163"/>
      <c r="Q62" s="140"/>
      <c r="R62" s="7"/>
      <c r="S62" s="7"/>
      <c r="T62" s="7"/>
      <c r="U62" s="7"/>
      <c r="V62" s="7"/>
      <c r="W62" s="7"/>
    </row>
    <row r="63" spans="1:23" s="141" customFormat="1" ht="33" customHeight="1">
      <c r="A63" s="223">
        <v>24</v>
      </c>
      <c r="B63" s="223" t="s">
        <v>126</v>
      </c>
      <c r="C63" s="257" t="s">
        <v>50</v>
      </c>
      <c r="D63" s="224">
        <v>0.04</v>
      </c>
      <c r="E63" s="224"/>
      <c r="F63" s="224"/>
      <c r="G63" s="489"/>
      <c r="H63" s="490"/>
      <c r="I63" s="490"/>
      <c r="J63" s="490"/>
      <c r="K63" s="490"/>
      <c r="L63" s="491"/>
      <c r="M63"/>
      <c r="N63" s="7"/>
      <c r="O63" s="7"/>
      <c r="P63" s="163"/>
      <c r="Q63" s="140"/>
      <c r="R63" s="7"/>
      <c r="S63" s="7"/>
      <c r="T63" s="7"/>
      <c r="U63" s="7"/>
      <c r="V63" s="7"/>
      <c r="W63" s="7"/>
    </row>
    <row r="64" spans="1:23" s="141" customFormat="1" ht="31.5" customHeight="1">
      <c r="A64" s="257">
        <v>25</v>
      </c>
      <c r="B64" s="257" t="s">
        <v>127</v>
      </c>
      <c r="C64" s="257" t="s">
        <v>50</v>
      </c>
      <c r="D64" s="210">
        <v>0.05</v>
      </c>
      <c r="E64" s="210"/>
      <c r="F64" s="210"/>
      <c r="G64" s="492"/>
      <c r="H64" s="493"/>
      <c r="I64" s="493"/>
      <c r="J64" s="493"/>
      <c r="K64" s="493"/>
      <c r="L64" s="494"/>
      <c r="M64"/>
      <c r="N64" s="7"/>
      <c r="O64" s="7"/>
      <c r="P64" s="163"/>
      <c r="Q64" s="140"/>
      <c r="R64" s="7"/>
      <c r="S64" s="7"/>
      <c r="T64" s="7"/>
      <c r="U64" s="7"/>
      <c r="V64" s="7"/>
      <c r="W64" s="7"/>
    </row>
    <row r="65" spans="1:23" s="141" customFormat="1" ht="57" customHeight="1">
      <c r="A65" s="257">
        <v>26</v>
      </c>
      <c r="B65" s="257" t="s">
        <v>128</v>
      </c>
      <c r="C65" s="257" t="s">
        <v>49</v>
      </c>
      <c r="D65" s="213">
        <v>0.1</v>
      </c>
      <c r="E65" s="210"/>
      <c r="F65" s="210"/>
      <c r="G65" s="257" t="s">
        <v>129</v>
      </c>
      <c r="H65" s="257" t="s">
        <v>130</v>
      </c>
      <c r="I65" s="215">
        <v>0.011</v>
      </c>
      <c r="J65" s="210"/>
      <c r="K65" s="210"/>
      <c r="L65" s="216"/>
      <c r="M65"/>
      <c r="N65" s="7"/>
      <c r="O65" s="7"/>
      <c r="P65" s="163"/>
      <c r="Q65" s="140"/>
      <c r="R65" s="7"/>
      <c r="S65" s="7"/>
      <c r="T65" s="7"/>
      <c r="U65" s="7"/>
      <c r="V65" s="7"/>
      <c r="W65" s="7"/>
    </row>
    <row r="66" spans="1:23" s="141" customFormat="1" ht="49.5" customHeight="1">
      <c r="A66" s="257">
        <v>27</v>
      </c>
      <c r="B66" s="257" t="s">
        <v>131</v>
      </c>
      <c r="C66" s="257" t="s">
        <v>50</v>
      </c>
      <c r="D66" s="210">
        <v>0.05</v>
      </c>
      <c r="E66" s="210"/>
      <c r="F66" s="210"/>
      <c r="G66" s="483"/>
      <c r="H66" s="484"/>
      <c r="I66" s="484"/>
      <c r="J66" s="484"/>
      <c r="K66" s="484"/>
      <c r="L66" s="485"/>
      <c r="M66"/>
      <c r="N66" s="7"/>
      <c r="O66" s="7"/>
      <c r="P66" s="163"/>
      <c r="Q66" s="140"/>
      <c r="R66" s="7"/>
      <c r="S66" s="7"/>
      <c r="T66" s="7"/>
      <c r="U66" s="7"/>
      <c r="V66" s="7"/>
      <c r="W66" s="7"/>
    </row>
    <row r="67" spans="1:23" s="141" customFormat="1" ht="62.25" customHeight="1">
      <c r="A67" s="257">
        <v>28</v>
      </c>
      <c r="B67" s="257" t="s">
        <v>132</v>
      </c>
      <c r="C67" s="257" t="s">
        <v>50</v>
      </c>
      <c r="D67" s="210">
        <v>0.06</v>
      </c>
      <c r="E67" s="210"/>
      <c r="F67" s="210"/>
      <c r="G67" s="257" t="s">
        <v>133</v>
      </c>
      <c r="H67" s="257" t="s">
        <v>50</v>
      </c>
      <c r="I67" s="265">
        <v>2</v>
      </c>
      <c r="J67" s="210"/>
      <c r="K67" s="210"/>
      <c r="L67" s="216"/>
      <c r="M67"/>
      <c r="N67" s="7"/>
      <c r="O67" s="7"/>
      <c r="P67" s="163"/>
      <c r="Q67" s="140"/>
      <c r="R67" s="7"/>
      <c r="S67" s="7"/>
      <c r="T67" s="7"/>
      <c r="U67" s="7"/>
      <c r="V67" s="7"/>
      <c r="W67" s="7"/>
    </row>
    <row r="68" spans="1:23" s="141" customFormat="1" ht="55.5" customHeight="1">
      <c r="A68" s="257">
        <v>29</v>
      </c>
      <c r="B68" s="257" t="s">
        <v>134</v>
      </c>
      <c r="C68" s="257" t="s">
        <v>50</v>
      </c>
      <c r="D68" s="210">
        <v>0.32</v>
      </c>
      <c r="E68" s="210"/>
      <c r="F68" s="210"/>
      <c r="G68" s="257" t="s">
        <v>135</v>
      </c>
      <c r="H68" s="257" t="s">
        <v>43</v>
      </c>
      <c r="I68" s="265">
        <v>5</v>
      </c>
      <c r="J68" s="210"/>
      <c r="K68" s="210"/>
      <c r="L68" s="216"/>
      <c r="M68"/>
      <c r="N68" s="7"/>
      <c r="O68" s="7"/>
      <c r="P68" s="163"/>
      <c r="Q68" s="140"/>
      <c r="R68" s="7"/>
      <c r="S68" s="7"/>
      <c r="T68" s="7"/>
      <c r="U68" s="7"/>
      <c r="V68" s="7"/>
      <c r="W68" s="7"/>
    </row>
    <row r="69" spans="1:23" s="141" customFormat="1" ht="54.75" customHeight="1">
      <c r="A69" s="257"/>
      <c r="B69" s="257"/>
      <c r="C69" s="257"/>
      <c r="D69" s="210"/>
      <c r="E69" s="210"/>
      <c r="F69" s="210"/>
      <c r="G69" s="257" t="s">
        <v>136</v>
      </c>
      <c r="H69" s="257" t="s">
        <v>43</v>
      </c>
      <c r="I69" s="265">
        <v>7</v>
      </c>
      <c r="J69" s="210"/>
      <c r="K69" s="210"/>
      <c r="L69" s="216"/>
      <c r="M69"/>
      <c r="N69" s="7"/>
      <c r="O69" s="7"/>
      <c r="P69" s="163"/>
      <c r="Q69" s="140"/>
      <c r="R69" s="7"/>
      <c r="S69" s="7"/>
      <c r="T69" s="7"/>
      <c r="U69" s="7"/>
      <c r="V69" s="7"/>
      <c r="W69" s="7"/>
    </row>
    <row r="70" spans="1:17" s="340" customFormat="1" ht="35.25" customHeight="1">
      <c r="A70" s="348"/>
      <c r="B70" s="348" t="s">
        <v>52</v>
      </c>
      <c r="C70" s="348"/>
      <c r="D70" s="349"/>
      <c r="E70" s="349"/>
      <c r="F70" s="349"/>
      <c r="G70" s="348"/>
      <c r="H70" s="348"/>
      <c r="I70" s="349"/>
      <c r="J70" s="349"/>
      <c r="K70" s="349"/>
      <c r="L70" s="350"/>
      <c r="M70" s="339"/>
      <c r="P70" s="341"/>
      <c r="Q70" s="342"/>
    </row>
    <row r="71" spans="1:17" s="353" customFormat="1" ht="53.25" customHeight="1">
      <c r="A71" s="332"/>
      <c r="B71" s="332" t="s">
        <v>137</v>
      </c>
      <c r="C71" s="332"/>
      <c r="D71" s="337"/>
      <c r="E71" s="337"/>
      <c r="F71" s="337"/>
      <c r="G71" s="332"/>
      <c r="H71" s="332"/>
      <c r="I71" s="337"/>
      <c r="J71" s="337"/>
      <c r="K71" s="337"/>
      <c r="L71" s="351"/>
      <c r="M71" s="352"/>
      <c r="P71" s="354"/>
      <c r="Q71" s="355"/>
    </row>
    <row r="72" spans="1:23" s="141" customFormat="1" ht="39" customHeight="1">
      <c r="A72" s="276"/>
      <c r="B72" s="276" t="s">
        <v>138</v>
      </c>
      <c r="C72" s="276"/>
      <c r="D72" s="277"/>
      <c r="E72" s="278"/>
      <c r="F72" s="277"/>
      <c r="G72" s="276"/>
      <c r="H72" s="276"/>
      <c r="I72" s="277"/>
      <c r="J72" s="277"/>
      <c r="K72" s="277"/>
      <c r="L72" s="279"/>
      <c r="M72"/>
      <c r="N72" s="7"/>
      <c r="O72" s="7"/>
      <c r="P72" s="163"/>
      <c r="Q72" s="140"/>
      <c r="R72" s="7"/>
      <c r="S72" s="7"/>
      <c r="T72" s="7"/>
      <c r="U72" s="7"/>
      <c r="V72" s="7"/>
      <c r="W72" s="7"/>
    </row>
    <row r="73" spans="1:23" s="141" customFormat="1" ht="84" customHeight="1">
      <c r="A73" s="495">
        <v>30</v>
      </c>
      <c r="B73" s="495" t="s">
        <v>139</v>
      </c>
      <c r="C73" s="495" t="s">
        <v>49</v>
      </c>
      <c r="D73" s="497">
        <v>1.04</v>
      </c>
      <c r="E73" s="468"/>
      <c r="F73" s="497"/>
      <c r="G73" s="205" t="s">
        <v>140</v>
      </c>
      <c r="H73" s="205" t="s">
        <v>141</v>
      </c>
      <c r="I73" s="212">
        <v>8.8</v>
      </c>
      <c r="J73" s="209"/>
      <c r="K73" s="209"/>
      <c r="L73" s="216"/>
      <c r="M73"/>
      <c r="N73" s="7"/>
      <c r="O73" s="7"/>
      <c r="P73" s="163"/>
      <c r="Q73" s="140"/>
      <c r="R73" s="7"/>
      <c r="S73" s="7"/>
      <c r="T73" s="7"/>
      <c r="U73" s="7"/>
      <c r="V73" s="7"/>
      <c r="W73" s="7"/>
    </row>
    <row r="74" spans="1:23" s="141" customFormat="1" ht="61.5" customHeight="1">
      <c r="A74" s="496"/>
      <c r="B74" s="496"/>
      <c r="C74" s="496"/>
      <c r="D74" s="498"/>
      <c r="E74" s="470"/>
      <c r="F74" s="498"/>
      <c r="G74" s="257" t="s">
        <v>142</v>
      </c>
      <c r="H74" s="205" t="s">
        <v>141</v>
      </c>
      <c r="I74" s="213">
        <v>1.6</v>
      </c>
      <c r="J74" s="210"/>
      <c r="K74" s="210"/>
      <c r="L74" s="216"/>
      <c r="M74"/>
      <c r="N74" s="7"/>
      <c r="O74" s="7"/>
      <c r="P74" s="163"/>
      <c r="Q74" s="140"/>
      <c r="R74" s="7"/>
      <c r="S74" s="7"/>
      <c r="T74" s="7"/>
      <c r="U74" s="7"/>
      <c r="V74" s="7"/>
      <c r="W74" s="7"/>
    </row>
    <row r="75" spans="1:23" s="141" customFormat="1" ht="50.25" customHeight="1">
      <c r="A75" s="471">
        <v>31</v>
      </c>
      <c r="B75" s="471" t="s">
        <v>143</v>
      </c>
      <c r="C75" s="471" t="s">
        <v>49</v>
      </c>
      <c r="D75" s="468">
        <v>0.04</v>
      </c>
      <c r="E75" s="468"/>
      <c r="F75" s="468"/>
      <c r="G75" s="257" t="s">
        <v>144</v>
      </c>
      <c r="H75" s="257" t="s">
        <v>141</v>
      </c>
      <c r="I75" s="213">
        <v>0.4</v>
      </c>
      <c r="J75" s="210"/>
      <c r="K75" s="210"/>
      <c r="L75" s="210"/>
      <c r="M75"/>
      <c r="N75" s="7"/>
      <c r="O75" s="7"/>
      <c r="P75" s="163"/>
      <c r="Q75" s="140"/>
      <c r="R75" s="7"/>
      <c r="S75" s="7"/>
      <c r="T75" s="7"/>
      <c r="U75" s="7"/>
      <c r="V75" s="7"/>
      <c r="W75" s="7"/>
    </row>
    <row r="76" spans="1:23" s="141" customFormat="1" ht="48.75" customHeight="1">
      <c r="A76" s="472"/>
      <c r="B76" s="472"/>
      <c r="C76" s="472"/>
      <c r="D76" s="469"/>
      <c r="E76" s="469"/>
      <c r="F76" s="469"/>
      <c r="G76" s="257" t="s">
        <v>145</v>
      </c>
      <c r="H76" s="257" t="s">
        <v>43</v>
      </c>
      <c r="I76" s="265">
        <v>14</v>
      </c>
      <c r="J76" s="210"/>
      <c r="K76" s="210"/>
      <c r="L76" s="216"/>
      <c r="M76"/>
      <c r="N76" s="7"/>
      <c r="O76" s="7"/>
      <c r="P76" s="163"/>
      <c r="Q76" s="140"/>
      <c r="R76" s="7"/>
      <c r="S76" s="7"/>
      <c r="T76" s="7"/>
      <c r="U76" s="7"/>
      <c r="V76" s="7"/>
      <c r="W76" s="7"/>
    </row>
    <row r="77" spans="1:23" s="141" customFormat="1" ht="40.5" customHeight="1">
      <c r="A77" s="472"/>
      <c r="B77" s="472"/>
      <c r="C77" s="472"/>
      <c r="D77" s="469"/>
      <c r="E77" s="469"/>
      <c r="F77" s="469"/>
      <c r="G77" s="257" t="s">
        <v>146</v>
      </c>
      <c r="H77" s="257" t="s">
        <v>43</v>
      </c>
      <c r="I77" s="265">
        <v>2</v>
      </c>
      <c r="J77" s="210"/>
      <c r="K77" s="210"/>
      <c r="L77" s="216"/>
      <c r="M77"/>
      <c r="N77" s="7"/>
      <c r="O77" s="7"/>
      <c r="P77" s="163"/>
      <c r="Q77" s="140"/>
      <c r="R77" s="7"/>
      <c r="S77" s="7"/>
      <c r="T77" s="7"/>
      <c r="U77" s="7"/>
      <c r="V77" s="7"/>
      <c r="W77" s="7"/>
    </row>
    <row r="78" spans="1:23" s="141" customFormat="1" ht="53.25" customHeight="1">
      <c r="A78" s="472"/>
      <c r="B78" s="472"/>
      <c r="C78" s="472"/>
      <c r="D78" s="469"/>
      <c r="E78" s="469"/>
      <c r="F78" s="469"/>
      <c r="G78" s="257" t="s">
        <v>147</v>
      </c>
      <c r="H78" s="257" t="s">
        <v>43</v>
      </c>
      <c r="I78" s="265">
        <v>2</v>
      </c>
      <c r="J78" s="210"/>
      <c r="K78" s="210"/>
      <c r="L78" s="210"/>
      <c r="M78"/>
      <c r="N78" s="7"/>
      <c r="O78" s="7"/>
      <c r="P78" s="163"/>
      <c r="Q78" s="140"/>
      <c r="R78" s="7"/>
      <c r="S78" s="7"/>
      <c r="T78" s="7"/>
      <c r="U78" s="7"/>
      <c r="V78" s="7"/>
      <c r="W78" s="7"/>
    </row>
    <row r="79" spans="1:23" s="141" customFormat="1" ht="54" customHeight="1">
      <c r="A79" s="472"/>
      <c r="B79" s="472"/>
      <c r="C79" s="472"/>
      <c r="D79" s="469"/>
      <c r="E79" s="469"/>
      <c r="F79" s="469"/>
      <c r="G79" s="257" t="s">
        <v>148</v>
      </c>
      <c r="H79" s="257" t="s">
        <v>43</v>
      </c>
      <c r="I79" s="265">
        <v>3</v>
      </c>
      <c r="J79" s="210"/>
      <c r="K79" s="210"/>
      <c r="L79" s="210"/>
      <c r="M79"/>
      <c r="N79" s="7"/>
      <c r="O79" s="7"/>
      <c r="P79" s="163"/>
      <c r="Q79" s="140"/>
      <c r="R79" s="7"/>
      <c r="S79" s="7"/>
      <c r="T79" s="7"/>
      <c r="U79" s="7"/>
      <c r="V79" s="7"/>
      <c r="W79" s="7"/>
    </row>
    <row r="80" spans="1:23" s="141" customFormat="1" ht="42" customHeight="1">
      <c r="A80" s="472"/>
      <c r="B80" s="472"/>
      <c r="C80" s="472"/>
      <c r="D80" s="469"/>
      <c r="E80" s="469"/>
      <c r="F80" s="469"/>
      <c r="G80" s="257" t="s">
        <v>149</v>
      </c>
      <c r="H80" s="257" t="s">
        <v>43</v>
      </c>
      <c r="I80" s="265">
        <v>1</v>
      </c>
      <c r="J80" s="210"/>
      <c r="K80" s="210"/>
      <c r="L80" s="216"/>
      <c r="M80"/>
      <c r="N80" s="7"/>
      <c r="O80" s="7"/>
      <c r="P80" s="163"/>
      <c r="Q80" s="140"/>
      <c r="R80" s="7"/>
      <c r="S80" s="7"/>
      <c r="T80" s="7"/>
      <c r="U80" s="7"/>
      <c r="V80" s="7"/>
      <c r="W80" s="7"/>
    </row>
    <row r="81" spans="1:23" s="141" customFormat="1" ht="29.25" customHeight="1">
      <c r="A81" s="472"/>
      <c r="B81" s="472"/>
      <c r="C81" s="472"/>
      <c r="D81" s="469"/>
      <c r="E81" s="469"/>
      <c r="F81" s="469"/>
      <c r="G81" s="257" t="s">
        <v>150</v>
      </c>
      <c r="H81" s="257" t="s">
        <v>43</v>
      </c>
      <c r="I81" s="265">
        <v>20</v>
      </c>
      <c r="J81" s="210"/>
      <c r="K81" s="210"/>
      <c r="L81" s="216"/>
      <c r="M81"/>
      <c r="N81" s="7"/>
      <c r="O81" s="7"/>
      <c r="P81" s="163"/>
      <c r="Q81" s="140"/>
      <c r="R81" s="7"/>
      <c r="S81" s="7"/>
      <c r="T81" s="7"/>
      <c r="U81" s="7"/>
      <c r="V81" s="7"/>
      <c r="W81" s="7"/>
    </row>
    <row r="82" spans="1:23" s="141" customFormat="1" ht="42" customHeight="1">
      <c r="A82" s="472"/>
      <c r="B82" s="472"/>
      <c r="C82" s="472"/>
      <c r="D82" s="469"/>
      <c r="E82" s="469"/>
      <c r="F82" s="469"/>
      <c r="G82" s="257" t="s">
        <v>151</v>
      </c>
      <c r="H82" s="257" t="s">
        <v>43</v>
      </c>
      <c r="I82" s="265">
        <v>5</v>
      </c>
      <c r="J82" s="210"/>
      <c r="K82" s="210"/>
      <c r="L82" s="216"/>
      <c r="M82"/>
      <c r="N82" s="7"/>
      <c r="O82" s="7"/>
      <c r="P82" s="163"/>
      <c r="Q82" s="140"/>
      <c r="R82" s="7"/>
      <c r="S82" s="7"/>
      <c r="T82" s="7"/>
      <c r="U82" s="7"/>
      <c r="V82" s="7"/>
      <c r="W82" s="7"/>
    </row>
    <row r="83" spans="1:23" s="141" customFormat="1" ht="39" customHeight="1">
      <c r="A83" s="473"/>
      <c r="B83" s="473"/>
      <c r="C83" s="473"/>
      <c r="D83" s="470"/>
      <c r="E83" s="470"/>
      <c r="F83" s="470"/>
      <c r="G83" s="257" t="s">
        <v>152</v>
      </c>
      <c r="H83" s="257" t="s">
        <v>43</v>
      </c>
      <c r="I83" s="265">
        <v>20</v>
      </c>
      <c r="J83" s="210"/>
      <c r="K83" s="210"/>
      <c r="L83" s="216"/>
      <c r="M83"/>
      <c r="N83" s="7"/>
      <c r="O83" s="7"/>
      <c r="P83" s="163"/>
      <c r="Q83" s="140"/>
      <c r="R83" s="7"/>
      <c r="S83" s="7"/>
      <c r="T83" s="7"/>
      <c r="U83" s="7"/>
      <c r="V83" s="7"/>
      <c r="W83" s="7"/>
    </row>
    <row r="84" spans="1:23" s="141" customFormat="1" ht="32.25" customHeight="1">
      <c r="A84" s="268"/>
      <c r="B84" s="268" t="s">
        <v>153</v>
      </c>
      <c r="C84" s="268"/>
      <c r="D84" s="281"/>
      <c r="E84" s="278"/>
      <c r="F84" s="278"/>
      <c r="G84" s="268"/>
      <c r="H84" s="268"/>
      <c r="I84" s="278"/>
      <c r="J84" s="278"/>
      <c r="K84" s="278"/>
      <c r="L84" s="279"/>
      <c r="M84"/>
      <c r="N84" s="7"/>
      <c r="O84" s="7"/>
      <c r="P84" s="163"/>
      <c r="Q84" s="140"/>
      <c r="R84" s="7"/>
      <c r="S84" s="7"/>
      <c r="T84" s="7"/>
      <c r="U84" s="7"/>
      <c r="V84" s="7"/>
      <c r="W84" s="7"/>
    </row>
    <row r="85" spans="1:23" s="141" customFormat="1" ht="23.25" customHeight="1">
      <c r="A85" s="471">
        <v>32</v>
      </c>
      <c r="B85" s="471" t="s">
        <v>154</v>
      </c>
      <c r="C85" s="471" t="s">
        <v>49</v>
      </c>
      <c r="D85" s="474">
        <v>1</v>
      </c>
      <c r="E85" s="468"/>
      <c r="F85" s="468"/>
      <c r="G85" s="257" t="s">
        <v>155</v>
      </c>
      <c r="H85" s="257" t="s">
        <v>42</v>
      </c>
      <c r="I85" s="265">
        <v>88</v>
      </c>
      <c r="J85" s="210"/>
      <c r="K85" s="210"/>
      <c r="L85" s="216"/>
      <c r="M85"/>
      <c r="N85" s="7"/>
      <c r="O85" s="7"/>
      <c r="P85" s="163"/>
      <c r="Q85" s="140"/>
      <c r="R85" s="7"/>
      <c r="S85" s="7"/>
      <c r="T85" s="7"/>
      <c r="U85" s="7"/>
      <c r="V85" s="7"/>
      <c r="W85" s="7"/>
    </row>
    <row r="86" spans="1:23" s="141" customFormat="1" ht="27" customHeight="1">
      <c r="A86" s="472"/>
      <c r="B86" s="472"/>
      <c r="C86" s="472"/>
      <c r="D86" s="475"/>
      <c r="E86" s="469"/>
      <c r="F86" s="469"/>
      <c r="G86" s="204" t="s">
        <v>156</v>
      </c>
      <c r="H86" s="270" t="s">
        <v>42</v>
      </c>
      <c r="I86" s="319">
        <v>8</v>
      </c>
      <c r="J86" s="123"/>
      <c r="K86" s="123"/>
      <c r="L86" s="274"/>
      <c r="M86"/>
      <c r="N86" s="7"/>
      <c r="O86" s="7"/>
      <c r="P86" s="163"/>
      <c r="Q86" s="140"/>
      <c r="R86" s="7"/>
      <c r="S86" s="7"/>
      <c r="T86" s="7"/>
      <c r="U86" s="7"/>
      <c r="V86" s="7"/>
      <c r="W86" s="7"/>
    </row>
    <row r="87" spans="1:23" s="141" customFormat="1" ht="27" customHeight="1">
      <c r="A87" s="472"/>
      <c r="B87" s="472"/>
      <c r="C87" s="472"/>
      <c r="D87" s="475"/>
      <c r="E87" s="469"/>
      <c r="F87" s="469"/>
      <c r="G87" s="204" t="s">
        <v>157</v>
      </c>
      <c r="H87" s="270" t="s">
        <v>42</v>
      </c>
      <c r="I87" s="319">
        <v>4</v>
      </c>
      <c r="J87" s="123"/>
      <c r="K87" s="123"/>
      <c r="L87" s="274"/>
      <c r="M87"/>
      <c r="N87" s="7"/>
      <c r="O87" s="7"/>
      <c r="P87" s="163"/>
      <c r="Q87" s="140"/>
      <c r="R87" s="7"/>
      <c r="S87" s="7"/>
      <c r="T87" s="7"/>
      <c r="U87" s="7"/>
      <c r="V87" s="7"/>
      <c r="W87" s="7"/>
    </row>
    <row r="88" spans="1:23" s="141" customFormat="1" ht="13.5" customHeight="1">
      <c r="A88" s="473"/>
      <c r="B88" s="473"/>
      <c r="C88" s="473"/>
      <c r="D88" s="476"/>
      <c r="E88" s="470"/>
      <c r="F88" s="470"/>
      <c r="G88" s="204" t="s">
        <v>158</v>
      </c>
      <c r="H88" s="280" t="s">
        <v>43</v>
      </c>
      <c r="I88" s="319">
        <v>70</v>
      </c>
      <c r="J88" s="123"/>
      <c r="K88" s="123"/>
      <c r="L88" s="274"/>
      <c r="M88"/>
      <c r="N88" s="7"/>
      <c r="O88" s="7"/>
      <c r="P88" s="163"/>
      <c r="Q88" s="140"/>
      <c r="R88" s="7"/>
      <c r="S88" s="7"/>
      <c r="T88" s="7"/>
      <c r="U88" s="7"/>
      <c r="V88" s="7"/>
      <c r="W88" s="7"/>
    </row>
    <row r="89" spans="1:23" s="141" customFormat="1" ht="29.25" customHeight="1">
      <c r="A89" s="268"/>
      <c r="B89" s="268" t="s">
        <v>159</v>
      </c>
      <c r="C89" s="282"/>
      <c r="D89" s="283"/>
      <c r="E89" s="320"/>
      <c r="F89" s="320"/>
      <c r="G89" s="268"/>
      <c r="H89" s="282"/>
      <c r="I89" s="320"/>
      <c r="J89" s="320"/>
      <c r="K89" s="320"/>
      <c r="L89" s="284"/>
      <c r="M89"/>
      <c r="N89" s="7"/>
      <c r="O89" s="7"/>
      <c r="P89" s="163"/>
      <c r="Q89" s="140"/>
      <c r="R89" s="7"/>
      <c r="S89" s="7"/>
      <c r="T89" s="7"/>
      <c r="U89" s="7"/>
      <c r="V89" s="7"/>
      <c r="W89" s="7"/>
    </row>
    <row r="90" spans="1:23" s="141" customFormat="1" ht="41.25" customHeight="1">
      <c r="A90" s="204">
        <v>33</v>
      </c>
      <c r="B90" s="204" t="s">
        <v>160</v>
      </c>
      <c r="C90" s="204" t="s">
        <v>43</v>
      </c>
      <c r="D90" s="321">
        <v>1</v>
      </c>
      <c r="E90" s="322"/>
      <c r="F90" s="322"/>
      <c r="G90" s="204" t="s">
        <v>161</v>
      </c>
      <c r="H90" s="204" t="s">
        <v>43</v>
      </c>
      <c r="I90" s="321">
        <v>1</v>
      </c>
      <c r="J90" s="199"/>
      <c r="K90" s="199"/>
      <c r="L90" s="272"/>
      <c r="M90"/>
      <c r="N90" s="7"/>
      <c r="O90" s="7"/>
      <c r="P90" s="163"/>
      <c r="Q90" s="140"/>
      <c r="R90" s="7"/>
      <c r="S90" s="7"/>
      <c r="T90" s="7"/>
      <c r="U90" s="7"/>
      <c r="V90" s="7"/>
      <c r="W90" s="7"/>
    </row>
    <row r="91" spans="1:23" s="141" customFormat="1" ht="21.75" customHeight="1">
      <c r="A91" s="268"/>
      <c r="B91" s="268" t="s">
        <v>162</v>
      </c>
      <c r="C91" s="268"/>
      <c r="D91" s="281"/>
      <c r="E91" s="278"/>
      <c r="F91" s="278"/>
      <c r="G91" s="268"/>
      <c r="H91" s="268"/>
      <c r="I91" s="278"/>
      <c r="J91" s="278"/>
      <c r="K91" s="278"/>
      <c r="L91" s="279"/>
      <c r="M91"/>
      <c r="N91" s="7"/>
      <c r="O91" s="7"/>
      <c r="P91" s="163"/>
      <c r="Q91" s="140"/>
      <c r="R91" s="7"/>
      <c r="S91" s="7"/>
      <c r="T91" s="7"/>
      <c r="U91" s="7"/>
      <c r="V91" s="7"/>
      <c r="W91" s="7"/>
    </row>
    <row r="92" spans="1:23" s="141" customFormat="1" ht="54" customHeight="1">
      <c r="A92" s="204">
        <v>34</v>
      </c>
      <c r="B92" s="204" t="s">
        <v>163</v>
      </c>
      <c r="C92" s="204" t="s">
        <v>43</v>
      </c>
      <c r="D92" s="321">
        <v>10</v>
      </c>
      <c r="E92" s="322"/>
      <c r="F92" s="322"/>
      <c r="G92" s="204" t="s">
        <v>164</v>
      </c>
      <c r="H92" s="204" t="s">
        <v>43</v>
      </c>
      <c r="I92" s="321">
        <v>6</v>
      </c>
      <c r="J92" s="199"/>
      <c r="K92" s="199"/>
      <c r="L92" s="272"/>
      <c r="M92"/>
      <c r="N92" s="7"/>
      <c r="O92" s="7"/>
      <c r="P92" s="163"/>
      <c r="Q92" s="140"/>
      <c r="R92" s="7"/>
      <c r="S92" s="7"/>
      <c r="T92" s="7"/>
      <c r="U92" s="7"/>
      <c r="V92" s="7"/>
      <c r="W92" s="7"/>
    </row>
    <row r="93" spans="1:23" s="141" customFormat="1" ht="69.75" customHeight="1">
      <c r="A93" s="204"/>
      <c r="B93" s="204"/>
      <c r="C93" s="204"/>
      <c r="D93" s="271"/>
      <c r="E93" s="322"/>
      <c r="F93" s="322"/>
      <c r="G93" s="257" t="s">
        <v>165</v>
      </c>
      <c r="H93" s="257" t="s">
        <v>43</v>
      </c>
      <c r="I93" s="265">
        <v>4</v>
      </c>
      <c r="J93" s="210"/>
      <c r="K93" s="210"/>
      <c r="L93" s="216"/>
      <c r="M93"/>
      <c r="N93" s="7"/>
      <c r="O93" s="7"/>
      <c r="P93" s="163"/>
      <c r="Q93" s="140"/>
      <c r="R93" s="7"/>
      <c r="S93" s="7"/>
      <c r="T93" s="7"/>
      <c r="U93" s="7"/>
      <c r="V93" s="7"/>
      <c r="W93" s="7"/>
    </row>
    <row r="94" spans="1:23" s="141" customFormat="1" ht="24" customHeight="1">
      <c r="A94" s="268"/>
      <c r="B94" s="268" t="s">
        <v>166</v>
      </c>
      <c r="C94" s="268"/>
      <c r="D94" s="278"/>
      <c r="E94" s="278"/>
      <c r="F94" s="278"/>
      <c r="G94" s="268"/>
      <c r="H94" s="268"/>
      <c r="I94" s="278"/>
      <c r="J94" s="278"/>
      <c r="K94" s="278"/>
      <c r="L94" s="279"/>
      <c r="M94"/>
      <c r="N94" s="7"/>
      <c r="O94" s="7"/>
      <c r="P94" s="163"/>
      <c r="Q94" s="140"/>
      <c r="R94" s="7"/>
      <c r="S94" s="7"/>
      <c r="T94" s="7"/>
      <c r="U94" s="7"/>
      <c r="V94" s="7"/>
      <c r="W94" s="7"/>
    </row>
    <row r="95" spans="1:23" s="141" customFormat="1" ht="40.5" customHeight="1">
      <c r="A95" s="204"/>
      <c r="B95" s="257"/>
      <c r="C95" s="257"/>
      <c r="D95" s="210"/>
      <c r="E95" s="210"/>
      <c r="F95" s="210"/>
      <c r="G95" s="257" t="s">
        <v>167</v>
      </c>
      <c r="H95" s="257" t="s">
        <v>43</v>
      </c>
      <c r="I95" s="265">
        <v>10</v>
      </c>
      <c r="J95" s="210"/>
      <c r="K95" s="210"/>
      <c r="L95" s="216"/>
      <c r="M95"/>
      <c r="N95" s="7"/>
      <c r="O95" s="7"/>
      <c r="P95" s="163"/>
      <c r="Q95" s="140"/>
      <c r="R95" s="7"/>
      <c r="S95" s="7"/>
      <c r="T95" s="7"/>
      <c r="U95" s="7"/>
      <c r="V95" s="7"/>
      <c r="W95" s="7"/>
    </row>
    <row r="96" spans="1:23" s="141" customFormat="1" ht="24.75" customHeight="1">
      <c r="A96" s="204"/>
      <c r="B96" s="257"/>
      <c r="C96" s="257"/>
      <c r="D96" s="210"/>
      <c r="E96" s="210"/>
      <c r="F96" s="210"/>
      <c r="G96" s="257" t="s">
        <v>168</v>
      </c>
      <c r="H96" s="257" t="s">
        <v>43</v>
      </c>
      <c r="I96" s="265">
        <v>10</v>
      </c>
      <c r="J96" s="210"/>
      <c r="K96" s="210"/>
      <c r="L96" s="216"/>
      <c r="M96"/>
      <c r="N96" s="7"/>
      <c r="O96" s="7"/>
      <c r="P96" s="163"/>
      <c r="Q96" s="140"/>
      <c r="R96" s="7"/>
      <c r="S96" s="7"/>
      <c r="T96" s="7"/>
      <c r="U96" s="7"/>
      <c r="V96" s="7"/>
      <c r="W96" s="7"/>
    </row>
    <row r="97" spans="1:17" s="340" customFormat="1" ht="57" customHeight="1">
      <c r="A97" s="348"/>
      <c r="B97" s="348" t="s">
        <v>53</v>
      </c>
      <c r="C97" s="348"/>
      <c r="D97" s="349"/>
      <c r="E97" s="349"/>
      <c r="F97" s="349"/>
      <c r="G97" s="348"/>
      <c r="H97" s="348"/>
      <c r="I97" s="356"/>
      <c r="J97" s="349"/>
      <c r="K97" s="349"/>
      <c r="L97" s="349"/>
      <c r="M97" s="339"/>
      <c r="P97" s="341"/>
      <c r="Q97" s="342"/>
    </row>
    <row r="98" spans="1:17" s="340" customFormat="1" ht="57" customHeight="1">
      <c r="A98" s="332"/>
      <c r="B98" s="332" t="s">
        <v>169</v>
      </c>
      <c r="C98" s="332"/>
      <c r="D98" s="337"/>
      <c r="E98" s="337"/>
      <c r="F98" s="337"/>
      <c r="G98" s="332"/>
      <c r="H98" s="332"/>
      <c r="I98" s="357"/>
      <c r="J98" s="337"/>
      <c r="K98" s="337"/>
      <c r="L98" s="337"/>
      <c r="M98" s="339"/>
      <c r="P98" s="341"/>
      <c r="Q98" s="342"/>
    </row>
    <row r="99" spans="1:17" s="340" customFormat="1" ht="57" customHeight="1">
      <c r="A99" s="418"/>
      <c r="B99" s="454" t="s">
        <v>176</v>
      </c>
      <c r="C99" s="455"/>
      <c r="D99" s="455"/>
      <c r="E99" s="455"/>
      <c r="F99" s="455"/>
      <c r="G99" s="455"/>
      <c r="H99" s="455"/>
      <c r="I99" s="419"/>
      <c r="J99" s="420"/>
      <c r="K99" s="421"/>
      <c r="L99" s="421"/>
      <c r="M99" s="339"/>
      <c r="P99" s="341"/>
      <c r="Q99" s="342"/>
    </row>
    <row r="100" spans="1:23" s="141" customFormat="1" ht="33.75" customHeight="1">
      <c r="A100" s="465" t="s">
        <v>174</v>
      </c>
      <c r="B100" s="466"/>
      <c r="C100" s="466"/>
      <c r="D100" s="466"/>
      <c r="E100" s="466"/>
      <c r="F100" s="466"/>
      <c r="G100" s="466"/>
      <c r="H100" s="466"/>
      <c r="I100" s="467"/>
      <c r="J100" s="456"/>
      <c r="K100" s="457"/>
      <c r="L100" s="458"/>
      <c r="M100"/>
      <c r="N100" s="7"/>
      <c r="O100" s="7"/>
      <c r="P100" s="163"/>
      <c r="Q100" s="140"/>
      <c r="R100" s="7"/>
      <c r="S100" s="7"/>
      <c r="T100" s="7"/>
      <c r="U100" s="7"/>
      <c r="V100" s="7"/>
      <c r="W100" s="7"/>
    </row>
    <row r="101" spans="1:23" s="141" customFormat="1" ht="32.25" customHeight="1">
      <c r="A101" s="465" t="s">
        <v>170</v>
      </c>
      <c r="B101" s="466"/>
      <c r="C101" s="466"/>
      <c r="D101" s="466"/>
      <c r="E101" s="466"/>
      <c r="F101" s="466"/>
      <c r="G101" s="466"/>
      <c r="H101" s="466"/>
      <c r="I101" s="467"/>
      <c r="J101" s="456"/>
      <c r="K101" s="457"/>
      <c r="L101" s="458"/>
      <c r="M101"/>
      <c r="N101" s="7"/>
      <c r="O101" s="7"/>
      <c r="P101" s="163"/>
      <c r="Q101" s="140"/>
      <c r="R101" s="7"/>
      <c r="S101" s="7"/>
      <c r="T101" s="7"/>
      <c r="U101" s="7"/>
      <c r="V101" s="7"/>
      <c r="W101" s="7"/>
    </row>
    <row r="102" spans="1:23" s="141" customFormat="1" ht="36" customHeight="1">
      <c r="A102" s="465" t="s">
        <v>171</v>
      </c>
      <c r="B102" s="466"/>
      <c r="C102" s="466"/>
      <c r="D102" s="466"/>
      <c r="E102" s="466"/>
      <c r="F102" s="466"/>
      <c r="G102" s="466"/>
      <c r="H102" s="466"/>
      <c r="I102" s="467"/>
      <c r="J102" s="456"/>
      <c r="K102" s="457"/>
      <c r="L102" s="458"/>
      <c r="M102"/>
      <c r="N102" s="7"/>
      <c r="O102" s="7"/>
      <c r="P102" s="163"/>
      <c r="Q102" s="140"/>
      <c r="R102" s="7"/>
      <c r="S102" s="7"/>
      <c r="T102" s="7"/>
      <c r="U102" s="7"/>
      <c r="V102" s="7"/>
      <c r="W102" s="7"/>
    </row>
    <row r="103" spans="1:23" s="141" customFormat="1" ht="39.75" customHeight="1">
      <c r="A103" s="465" t="s">
        <v>175</v>
      </c>
      <c r="B103" s="466"/>
      <c r="C103" s="466"/>
      <c r="D103" s="466"/>
      <c r="E103" s="466"/>
      <c r="F103" s="466"/>
      <c r="G103" s="466"/>
      <c r="H103" s="466"/>
      <c r="I103" s="467"/>
      <c r="J103" s="456"/>
      <c r="K103" s="457"/>
      <c r="L103" s="458"/>
      <c r="M103"/>
      <c r="N103" s="7"/>
      <c r="O103" s="7"/>
      <c r="P103" s="163"/>
      <c r="Q103" s="140"/>
      <c r="R103" s="7"/>
      <c r="S103" s="7"/>
      <c r="T103" s="7"/>
      <c r="U103" s="7"/>
      <c r="V103" s="7"/>
      <c r="W103" s="7"/>
    </row>
    <row r="104" spans="1:23" s="141" customFormat="1" ht="33.75" customHeight="1">
      <c r="A104" s="465" t="s">
        <v>172</v>
      </c>
      <c r="B104" s="466"/>
      <c r="C104" s="466"/>
      <c r="D104" s="466"/>
      <c r="E104" s="466"/>
      <c r="F104" s="466"/>
      <c r="G104" s="466"/>
      <c r="H104" s="466"/>
      <c r="I104" s="467"/>
      <c r="J104" s="456"/>
      <c r="K104" s="457"/>
      <c r="L104" s="458"/>
      <c r="M104"/>
      <c r="N104" s="7"/>
      <c r="O104" s="7"/>
      <c r="P104" s="163"/>
      <c r="Q104" s="140"/>
      <c r="R104" s="7"/>
      <c r="S104" s="7"/>
      <c r="T104" s="7"/>
      <c r="U104" s="7"/>
      <c r="V104" s="7"/>
      <c r="W104" s="7"/>
    </row>
    <row r="105" spans="1:17" s="340" customFormat="1" ht="73.5" customHeight="1" thickBot="1">
      <c r="A105" s="459" t="s">
        <v>173</v>
      </c>
      <c r="B105" s="460"/>
      <c r="C105" s="460"/>
      <c r="D105" s="460"/>
      <c r="E105" s="460"/>
      <c r="F105" s="460"/>
      <c r="G105" s="460"/>
      <c r="H105" s="460"/>
      <c r="I105" s="461"/>
      <c r="J105" s="462"/>
      <c r="K105" s="463"/>
      <c r="L105" s="464"/>
      <c r="M105" s="339"/>
      <c r="P105" s="341"/>
      <c r="Q105" s="342"/>
    </row>
    <row r="106" spans="1:23" s="141" customFormat="1" ht="13.5" customHeight="1" hidden="1">
      <c r="A106" s="257"/>
      <c r="B106" s="257"/>
      <c r="C106" s="257"/>
      <c r="D106" s="210"/>
      <c r="E106" s="210"/>
      <c r="F106" s="210"/>
      <c r="G106" s="257"/>
      <c r="H106" s="257"/>
      <c r="I106" s="210"/>
      <c r="J106" s="210"/>
      <c r="K106" s="210"/>
      <c r="L106" s="216"/>
      <c r="M106"/>
      <c r="N106" s="7"/>
      <c r="O106" s="7"/>
      <c r="P106" s="163"/>
      <c r="Q106" s="140"/>
      <c r="R106" s="7"/>
      <c r="S106" s="7"/>
      <c r="T106" s="7"/>
      <c r="U106" s="7"/>
      <c r="V106" s="7"/>
      <c r="W106" s="7"/>
    </row>
    <row r="107" spans="1:23" s="141" customFormat="1" ht="13.5" customHeight="1" hidden="1">
      <c r="A107" s="323"/>
      <c r="B107" s="323"/>
      <c r="C107" s="323"/>
      <c r="D107" s="324"/>
      <c r="E107" s="329"/>
      <c r="F107" s="329"/>
      <c r="G107" s="323"/>
      <c r="H107" s="323"/>
      <c r="I107" s="324"/>
      <c r="J107" s="329"/>
      <c r="K107" s="358"/>
      <c r="L107" s="359"/>
      <c r="M107"/>
      <c r="N107" s="7"/>
      <c r="O107" s="7"/>
      <c r="P107" s="163"/>
      <c r="Q107" s="140"/>
      <c r="R107" s="7"/>
      <c r="S107" s="7"/>
      <c r="T107" s="7"/>
      <c r="U107" s="7"/>
      <c r="V107" s="7"/>
      <c r="W107" s="7"/>
    </row>
    <row r="108" spans="1:23" s="365" customFormat="1" ht="13.5" customHeight="1">
      <c r="A108" s="572" t="s">
        <v>177</v>
      </c>
      <c r="B108" s="573"/>
      <c r="C108" s="573"/>
      <c r="D108" s="573"/>
      <c r="E108" s="573"/>
      <c r="F108" s="573"/>
      <c r="G108" s="573"/>
      <c r="H108" s="573"/>
      <c r="I108" s="573"/>
      <c r="J108" s="573"/>
      <c r="K108" s="573"/>
      <c r="L108" s="574"/>
      <c r="M108" s="363"/>
      <c r="N108" s="152"/>
      <c r="O108" s="152"/>
      <c r="P108" s="151"/>
      <c r="Q108" s="364"/>
      <c r="R108" s="152"/>
      <c r="S108" s="152"/>
      <c r="T108" s="152"/>
      <c r="U108" s="152"/>
      <c r="V108" s="152"/>
      <c r="W108" s="152"/>
    </row>
    <row r="109" spans="1:23" s="365" customFormat="1" ht="16.5" customHeight="1">
      <c r="A109" s="575"/>
      <c r="B109" s="576"/>
      <c r="C109" s="576"/>
      <c r="D109" s="576"/>
      <c r="E109" s="576"/>
      <c r="F109" s="576"/>
      <c r="G109" s="576"/>
      <c r="H109" s="576"/>
      <c r="I109" s="576"/>
      <c r="J109" s="576"/>
      <c r="K109" s="576"/>
      <c r="L109" s="577"/>
      <c r="M109" s="363"/>
      <c r="N109" s="152"/>
      <c r="O109" s="152"/>
      <c r="P109" s="151"/>
      <c r="Q109" s="364"/>
      <c r="R109" s="152"/>
      <c r="S109" s="152"/>
      <c r="T109" s="152"/>
      <c r="U109" s="152"/>
      <c r="V109" s="152"/>
      <c r="W109" s="152"/>
    </row>
    <row r="110" spans="1:23" s="365" customFormat="1" ht="24.75" customHeight="1">
      <c r="A110" s="575"/>
      <c r="B110" s="576"/>
      <c r="C110" s="576"/>
      <c r="D110" s="576"/>
      <c r="E110" s="576"/>
      <c r="F110" s="576"/>
      <c r="G110" s="576"/>
      <c r="H110" s="576"/>
      <c r="I110" s="576"/>
      <c r="J110" s="576"/>
      <c r="K110" s="576"/>
      <c r="L110" s="577"/>
      <c r="M110" s="363"/>
      <c r="N110" s="152"/>
      <c r="O110" s="152"/>
      <c r="P110" s="151"/>
      <c r="Q110" s="364"/>
      <c r="R110" s="152"/>
      <c r="S110" s="152"/>
      <c r="T110" s="152"/>
      <c r="U110" s="152"/>
      <c r="V110" s="152"/>
      <c r="W110" s="152"/>
    </row>
    <row r="111" spans="1:17" s="369" customFormat="1" ht="43.5" customHeight="1" thickBot="1">
      <c r="A111" s="578"/>
      <c r="B111" s="579"/>
      <c r="C111" s="579"/>
      <c r="D111" s="579"/>
      <c r="E111" s="579"/>
      <c r="F111" s="579"/>
      <c r="G111" s="579"/>
      <c r="H111" s="579"/>
      <c r="I111" s="579"/>
      <c r="J111" s="579"/>
      <c r="K111" s="579"/>
      <c r="L111" s="580"/>
      <c r="M111" s="368"/>
      <c r="P111" s="370"/>
      <c r="Q111" s="371"/>
    </row>
    <row r="112" spans="1:23" s="365" customFormat="1" ht="75.75" customHeight="1">
      <c r="A112" s="361"/>
      <c r="B112" s="372"/>
      <c r="C112" s="372"/>
      <c r="D112" s="373"/>
      <c r="E112" s="394"/>
      <c r="F112" s="330"/>
      <c r="G112" s="372"/>
      <c r="H112" s="372"/>
      <c r="I112" s="374"/>
      <c r="J112" s="394"/>
      <c r="K112" s="330"/>
      <c r="L112" s="362"/>
      <c r="M112" s="363"/>
      <c r="N112" s="152"/>
      <c r="O112" s="152"/>
      <c r="P112" s="151"/>
      <c r="Q112" s="364"/>
      <c r="R112" s="152"/>
      <c r="S112" s="152"/>
      <c r="T112" s="152"/>
      <c r="U112" s="152"/>
      <c r="V112" s="152"/>
      <c r="W112" s="152"/>
    </row>
    <row r="113" spans="1:23" s="365" customFormat="1" ht="48" customHeight="1">
      <c r="A113" s="361"/>
      <c r="B113" s="372"/>
      <c r="C113" s="372"/>
      <c r="D113" s="373"/>
      <c r="E113" s="394"/>
      <c r="F113" s="330"/>
      <c r="G113" s="372"/>
      <c r="H113" s="372"/>
      <c r="I113" s="374"/>
      <c r="J113" s="394"/>
      <c r="K113" s="330"/>
      <c r="L113" s="362"/>
      <c r="M113" s="363"/>
      <c r="N113" s="152"/>
      <c r="O113" s="152"/>
      <c r="P113" s="151"/>
      <c r="Q113" s="364"/>
      <c r="R113" s="152"/>
      <c r="S113" s="152"/>
      <c r="T113" s="152"/>
      <c r="U113" s="152"/>
      <c r="V113" s="152"/>
      <c r="W113" s="152"/>
    </row>
    <row r="114" spans="1:23" s="365" customFormat="1" ht="57.75" customHeight="1">
      <c r="A114" s="361"/>
      <c r="B114" s="372"/>
      <c r="C114" s="372"/>
      <c r="D114" s="373"/>
      <c r="E114" s="394"/>
      <c r="F114" s="330"/>
      <c r="G114" s="372"/>
      <c r="H114" s="375"/>
      <c r="I114" s="376"/>
      <c r="J114" s="395"/>
      <c r="K114" s="396"/>
      <c r="L114" s="379"/>
      <c r="M114" s="363"/>
      <c r="N114" s="152"/>
      <c r="O114" s="152"/>
      <c r="P114" s="151"/>
      <c r="Q114" s="364"/>
      <c r="R114" s="152"/>
      <c r="S114" s="152"/>
      <c r="T114" s="152"/>
      <c r="U114" s="152"/>
      <c r="V114" s="152"/>
      <c r="W114" s="152"/>
    </row>
    <row r="115" spans="1:23" s="365" customFormat="1" ht="27" customHeight="1">
      <c r="A115" s="361"/>
      <c r="B115" s="372"/>
      <c r="C115" s="372"/>
      <c r="D115" s="373"/>
      <c r="E115" s="394"/>
      <c r="F115" s="330"/>
      <c r="G115" s="372"/>
      <c r="H115" s="375"/>
      <c r="I115" s="377"/>
      <c r="J115" s="395"/>
      <c r="K115" s="395"/>
      <c r="L115" s="379"/>
      <c r="M115" s="363"/>
      <c r="N115" s="152"/>
      <c r="O115" s="152"/>
      <c r="P115" s="151"/>
      <c r="Q115" s="364"/>
      <c r="R115" s="152"/>
      <c r="S115" s="152"/>
      <c r="T115" s="152"/>
      <c r="U115" s="152"/>
      <c r="V115" s="152"/>
      <c r="W115" s="152"/>
    </row>
    <row r="116" spans="1:23" s="365" customFormat="1" ht="28.5" customHeight="1">
      <c r="A116" s="366"/>
      <c r="B116" s="380"/>
      <c r="C116" s="381"/>
      <c r="D116" s="382"/>
      <c r="E116" s="383"/>
      <c r="F116" s="383"/>
      <c r="G116" s="384"/>
      <c r="H116" s="381"/>
      <c r="I116" s="382"/>
      <c r="J116" s="382"/>
      <c r="K116" s="383"/>
      <c r="L116" s="385"/>
      <c r="M116" s="363"/>
      <c r="N116" s="152"/>
      <c r="O116" s="152"/>
      <c r="P116" s="151"/>
      <c r="Q116" s="364"/>
      <c r="R116" s="152"/>
      <c r="S116" s="152"/>
      <c r="T116" s="152"/>
      <c r="U116" s="152"/>
      <c r="V116" s="152"/>
      <c r="W116" s="152"/>
    </row>
    <row r="117" spans="1:23" s="365" customFormat="1" ht="29.25" customHeight="1">
      <c r="A117" s="367"/>
      <c r="B117" s="386"/>
      <c r="C117" s="387"/>
      <c r="D117" s="388"/>
      <c r="E117" s="389"/>
      <c r="F117" s="389"/>
      <c r="G117" s="390"/>
      <c r="H117" s="387"/>
      <c r="I117" s="388"/>
      <c r="J117" s="388"/>
      <c r="K117" s="388"/>
      <c r="L117" s="391"/>
      <c r="M117" s="363"/>
      <c r="N117" s="152"/>
      <c r="O117" s="152"/>
      <c r="P117" s="151"/>
      <c r="Q117" s="364"/>
      <c r="R117" s="152"/>
      <c r="S117" s="152"/>
      <c r="T117" s="152"/>
      <c r="U117" s="152"/>
      <c r="V117" s="152"/>
      <c r="W117" s="152"/>
    </row>
    <row r="118" spans="1:23" s="365" customFormat="1" ht="78" customHeight="1">
      <c r="A118" s="361"/>
      <c r="B118" s="361"/>
      <c r="C118" s="375"/>
      <c r="D118" s="377"/>
      <c r="E118" s="395"/>
      <c r="F118" s="395"/>
      <c r="G118" s="372"/>
      <c r="H118" s="375"/>
      <c r="I118" s="377"/>
      <c r="J118" s="395"/>
      <c r="K118" s="396"/>
      <c r="L118" s="379"/>
      <c r="M118" s="363"/>
      <c r="N118" s="152"/>
      <c r="O118" s="152"/>
      <c r="P118" s="151"/>
      <c r="Q118" s="364"/>
      <c r="R118" s="152"/>
      <c r="S118" s="152"/>
      <c r="T118" s="152"/>
      <c r="U118" s="152"/>
      <c r="V118" s="152"/>
      <c r="W118" s="152"/>
    </row>
    <row r="119" spans="1:23" s="365" customFormat="1" ht="24.75" customHeight="1">
      <c r="A119" s="361"/>
      <c r="B119" s="361"/>
      <c r="C119" s="375"/>
      <c r="D119" s="377"/>
      <c r="E119" s="395"/>
      <c r="F119" s="395"/>
      <c r="G119" s="372"/>
      <c r="H119" s="375"/>
      <c r="I119" s="392"/>
      <c r="J119" s="394"/>
      <c r="K119" s="396"/>
      <c r="L119" s="379"/>
      <c r="M119" s="363"/>
      <c r="N119" s="152"/>
      <c r="O119" s="152"/>
      <c r="P119" s="151"/>
      <c r="Q119" s="364"/>
      <c r="R119" s="152"/>
      <c r="S119" s="152"/>
      <c r="T119" s="152"/>
      <c r="U119" s="152"/>
      <c r="V119" s="152"/>
      <c r="W119" s="152"/>
    </row>
    <row r="120" spans="1:23" s="365" customFormat="1" ht="24.75" customHeight="1">
      <c r="A120" s="361"/>
      <c r="B120" s="361"/>
      <c r="C120" s="375"/>
      <c r="D120" s="377"/>
      <c r="E120" s="395"/>
      <c r="F120" s="395"/>
      <c r="G120" s="372"/>
      <c r="H120" s="375"/>
      <c r="I120" s="393"/>
      <c r="J120" s="396"/>
      <c r="K120" s="396"/>
      <c r="L120" s="379"/>
      <c r="M120" s="363"/>
      <c r="N120" s="152"/>
      <c r="O120" s="152"/>
      <c r="P120" s="151"/>
      <c r="Q120" s="364"/>
      <c r="R120" s="152"/>
      <c r="S120" s="152"/>
      <c r="T120" s="152"/>
      <c r="U120" s="152"/>
      <c r="V120" s="152"/>
      <c r="W120" s="152"/>
    </row>
    <row r="121" spans="1:23" s="365" customFormat="1" ht="24.75" customHeight="1">
      <c r="A121" s="361"/>
      <c r="B121" s="361"/>
      <c r="C121" s="375"/>
      <c r="D121" s="377"/>
      <c r="E121" s="395"/>
      <c r="F121" s="395"/>
      <c r="G121" s="372"/>
      <c r="H121" s="375"/>
      <c r="I121" s="378"/>
      <c r="J121" s="396"/>
      <c r="K121" s="396"/>
      <c r="L121" s="379"/>
      <c r="M121" s="363"/>
      <c r="N121" s="152"/>
      <c r="O121" s="152"/>
      <c r="P121" s="151"/>
      <c r="Q121" s="364"/>
      <c r="R121" s="152"/>
      <c r="S121" s="152"/>
      <c r="T121" s="152"/>
      <c r="U121" s="152"/>
      <c r="V121" s="152"/>
      <c r="W121" s="152"/>
    </row>
    <row r="122" spans="1:23" s="365" customFormat="1" ht="84" customHeight="1">
      <c r="A122" s="501"/>
      <c r="B122" s="502"/>
      <c r="C122" s="503"/>
      <c r="D122" s="504"/>
      <c r="E122" s="505"/>
      <c r="F122" s="512"/>
      <c r="G122" s="372"/>
      <c r="H122" s="375"/>
      <c r="I122" s="397"/>
      <c r="J122" s="394"/>
      <c r="K122" s="396"/>
      <c r="L122" s="379"/>
      <c r="M122" s="363"/>
      <c r="N122" s="152"/>
      <c r="O122" s="152"/>
      <c r="P122" s="151"/>
      <c r="Q122" s="364"/>
      <c r="R122" s="152"/>
      <c r="S122" s="152"/>
      <c r="T122" s="152"/>
      <c r="U122" s="152"/>
      <c r="V122" s="152"/>
      <c r="W122" s="152"/>
    </row>
    <row r="123" spans="1:23" s="365" customFormat="1" ht="26.25" customHeight="1">
      <c r="A123" s="501"/>
      <c r="B123" s="502"/>
      <c r="C123" s="503"/>
      <c r="D123" s="504"/>
      <c r="E123" s="505"/>
      <c r="F123" s="512"/>
      <c r="G123" s="372"/>
      <c r="H123" s="375"/>
      <c r="I123" s="378"/>
      <c r="J123" s="396"/>
      <c r="K123" s="396"/>
      <c r="L123" s="379"/>
      <c r="M123" s="363"/>
      <c r="N123" s="152"/>
      <c r="O123" s="152"/>
      <c r="P123" s="151"/>
      <c r="Q123" s="364"/>
      <c r="R123" s="152"/>
      <c r="S123" s="152"/>
      <c r="T123" s="152"/>
      <c r="U123" s="152"/>
      <c r="V123" s="152"/>
      <c r="W123" s="152"/>
    </row>
    <row r="124" spans="1:23" s="365" customFormat="1" ht="73.5" customHeight="1">
      <c r="A124" s="501"/>
      <c r="B124" s="502"/>
      <c r="C124" s="503"/>
      <c r="D124" s="504"/>
      <c r="E124" s="505"/>
      <c r="F124" s="512"/>
      <c r="G124" s="398"/>
      <c r="H124" s="375"/>
      <c r="I124" s="378"/>
      <c r="J124" s="396"/>
      <c r="K124" s="396"/>
      <c r="L124" s="379"/>
      <c r="M124" s="363"/>
      <c r="N124" s="152"/>
      <c r="O124" s="152"/>
      <c r="P124" s="151"/>
      <c r="Q124" s="364"/>
      <c r="R124" s="152"/>
      <c r="S124" s="152"/>
      <c r="T124" s="152"/>
      <c r="U124" s="152"/>
      <c r="V124" s="152"/>
      <c r="W124" s="152"/>
    </row>
    <row r="125" spans="1:23" s="365" customFormat="1" ht="12.75" customHeight="1">
      <c r="A125" s="501"/>
      <c r="B125" s="502"/>
      <c r="C125" s="503"/>
      <c r="D125" s="504"/>
      <c r="E125" s="505"/>
      <c r="F125" s="512"/>
      <c r="G125" s="399"/>
      <c r="H125" s="375"/>
      <c r="I125" s="377"/>
      <c r="J125" s="395"/>
      <c r="K125" s="396"/>
      <c r="L125" s="379"/>
      <c r="M125" s="363"/>
      <c r="N125" s="152"/>
      <c r="O125" s="152"/>
      <c r="P125" s="151"/>
      <c r="Q125" s="364"/>
      <c r="R125" s="152"/>
      <c r="S125" s="152"/>
      <c r="T125" s="152"/>
      <c r="U125" s="152"/>
      <c r="V125" s="152"/>
      <c r="W125" s="152"/>
    </row>
    <row r="126" spans="1:23" s="365" customFormat="1" ht="70.5" customHeight="1">
      <c r="A126" s="501"/>
      <c r="B126" s="502"/>
      <c r="C126" s="503"/>
      <c r="D126" s="504"/>
      <c r="E126" s="505"/>
      <c r="F126" s="512"/>
      <c r="G126" s="372"/>
      <c r="H126" s="375"/>
      <c r="I126" s="377"/>
      <c r="J126" s="395"/>
      <c r="K126" s="396"/>
      <c r="L126" s="379"/>
      <c r="M126" s="363"/>
      <c r="N126" s="152"/>
      <c r="O126" s="152"/>
      <c r="P126" s="151"/>
      <c r="Q126" s="364"/>
      <c r="R126" s="152"/>
      <c r="S126" s="152"/>
      <c r="T126" s="152"/>
      <c r="U126" s="152"/>
      <c r="V126" s="152"/>
      <c r="W126" s="152"/>
    </row>
    <row r="127" spans="1:23" s="365" customFormat="1" ht="81" customHeight="1">
      <c r="A127" s="471"/>
      <c r="B127" s="471"/>
      <c r="C127" s="513"/>
      <c r="D127" s="497"/>
      <c r="E127" s="517"/>
      <c r="F127" s="517"/>
      <c r="G127" s="372"/>
      <c r="H127" s="375"/>
      <c r="I127" s="397"/>
      <c r="J127" s="395"/>
      <c r="K127" s="396"/>
      <c r="L127" s="379"/>
      <c r="M127" s="363"/>
      <c r="N127" s="152"/>
      <c r="O127" s="152"/>
      <c r="P127" s="151"/>
      <c r="Q127" s="364"/>
      <c r="R127" s="152"/>
      <c r="S127" s="152"/>
      <c r="T127" s="152"/>
      <c r="U127" s="152"/>
      <c r="V127" s="152"/>
      <c r="W127" s="152"/>
    </row>
    <row r="128" spans="1:23" s="365" customFormat="1" ht="35.25" customHeight="1">
      <c r="A128" s="472"/>
      <c r="B128" s="472"/>
      <c r="C128" s="514"/>
      <c r="D128" s="516"/>
      <c r="E128" s="518"/>
      <c r="F128" s="518"/>
      <c r="G128" s="372"/>
      <c r="H128" s="375"/>
      <c r="I128" s="377"/>
      <c r="J128" s="395"/>
      <c r="K128" s="396"/>
      <c r="L128" s="379"/>
      <c r="M128" s="363"/>
      <c r="N128" s="152"/>
      <c r="O128" s="152"/>
      <c r="P128" s="151"/>
      <c r="Q128" s="364"/>
      <c r="R128" s="152"/>
      <c r="S128" s="152"/>
      <c r="T128" s="152"/>
      <c r="U128" s="152"/>
      <c r="V128" s="152"/>
      <c r="W128" s="152"/>
    </row>
    <row r="129" spans="1:23" s="365" customFormat="1" ht="72" customHeight="1">
      <c r="A129" s="472"/>
      <c r="B129" s="472"/>
      <c r="C129" s="514"/>
      <c r="D129" s="516"/>
      <c r="E129" s="518"/>
      <c r="F129" s="518"/>
      <c r="G129" s="372"/>
      <c r="H129" s="375"/>
      <c r="I129" s="397"/>
      <c r="J129" s="395"/>
      <c r="K129" s="396"/>
      <c r="L129" s="379"/>
      <c r="M129" s="363"/>
      <c r="N129" s="152"/>
      <c r="O129" s="152"/>
      <c r="P129" s="151"/>
      <c r="Q129" s="364"/>
      <c r="R129" s="152"/>
      <c r="S129" s="152"/>
      <c r="T129" s="152"/>
      <c r="U129" s="152"/>
      <c r="V129" s="152"/>
      <c r="W129" s="152"/>
    </row>
    <row r="130" spans="1:23" s="365" customFormat="1" ht="29.25" customHeight="1">
      <c r="A130" s="472"/>
      <c r="B130" s="472"/>
      <c r="C130" s="514"/>
      <c r="D130" s="516"/>
      <c r="E130" s="518"/>
      <c r="F130" s="518"/>
      <c r="G130" s="372"/>
      <c r="H130" s="375"/>
      <c r="I130" s="377"/>
      <c r="J130" s="395"/>
      <c r="K130" s="396"/>
      <c r="L130" s="379"/>
      <c r="M130" s="363"/>
      <c r="N130" s="152"/>
      <c r="O130" s="152"/>
      <c r="P130" s="151"/>
      <c r="Q130" s="364"/>
      <c r="R130" s="152"/>
      <c r="S130" s="152"/>
      <c r="T130" s="152"/>
      <c r="U130" s="152"/>
      <c r="V130" s="152"/>
      <c r="W130" s="152"/>
    </row>
    <row r="131" spans="1:23" s="141" customFormat="1" ht="75" customHeight="1">
      <c r="A131" s="472"/>
      <c r="B131" s="472"/>
      <c r="C131" s="514"/>
      <c r="D131" s="516"/>
      <c r="E131" s="518"/>
      <c r="F131" s="518"/>
      <c r="G131" s="328"/>
      <c r="H131" s="326"/>
      <c r="I131" s="327"/>
      <c r="J131" s="331"/>
      <c r="K131" s="325"/>
      <c r="L131" s="360"/>
      <c r="M131"/>
      <c r="N131" s="7"/>
      <c r="O131" s="7"/>
      <c r="P131" s="163"/>
      <c r="Q131" s="140"/>
      <c r="R131" s="7"/>
      <c r="S131" s="7"/>
      <c r="T131" s="7"/>
      <c r="U131" s="7"/>
      <c r="V131" s="7"/>
      <c r="W131" s="7"/>
    </row>
    <row r="132" spans="1:23" s="141" customFormat="1" ht="59.25" customHeight="1">
      <c r="A132" s="472"/>
      <c r="B132" s="472"/>
      <c r="C132" s="514"/>
      <c r="D132" s="516"/>
      <c r="E132" s="518"/>
      <c r="F132" s="518"/>
      <c r="G132" s="210"/>
      <c r="H132" s="207"/>
      <c r="I132" s="211"/>
      <c r="J132" s="211"/>
      <c r="K132" s="211"/>
      <c r="L132" s="218"/>
      <c r="M132" s="203">
        <f>F132+K132</f>
        <v>0</v>
      </c>
      <c r="N132" s="7"/>
      <c r="O132" s="7"/>
      <c r="P132" s="163"/>
      <c r="Q132" s="140"/>
      <c r="R132" s="7"/>
      <c r="S132" s="7"/>
      <c r="T132" s="7"/>
      <c r="U132" s="7"/>
      <c r="V132" s="7"/>
      <c r="W132" s="7"/>
    </row>
    <row r="133" spans="1:23" s="141" customFormat="1" ht="42.75" customHeight="1">
      <c r="A133" s="473"/>
      <c r="B133" s="473"/>
      <c r="C133" s="515"/>
      <c r="D133" s="498"/>
      <c r="E133" s="519"/>
      <c r="F133" s="519"/>
      <c r="G133" s="221"/>
      <c r="H133" s="208"/>
      <c r="I133" s="222"/>
      <c r="J133" s="219"/>
      <c r="K133" s="219"/>
      <c r="L133" s="220"/>
      <c r="M133"/>
      <c r="N133" s="7"/>
      <c r="O133" s="7"/>
      <c r="P133" s="163"/>
      <c r="Q133" s="140"/>
      <c r="R133" s="7"/>
      <c r="S133" s="7"/>
      <c r="T133" s="7"/>
      <c r="U133" s="7"/>
      <c r="V133" s="7"/>
      <c r="W133" s="7"/>
    </row>
    <row r="134" spans="1:23" s="141" customFormat="1" ht="36.75" customHeight="1">
      <c r="A134" s="285"/>
      <c r="B134" s="286"/>
      <c r="C134" s="287"/>
      <c r="D134" s="288"/>
      <c r="E134" s="288"/>
      <c r="F134" s="288"/>
      <c r="G134" s="289"/>
      <c r="H134" s="290"/>
      <c r="I134" s="288"/>
      <c r="J134" s="291"/>
      <c r="K134" s="288"/>
      <c r="L134" s="292"/>
      <c r="M134"/>
      <c r="N134" s="7"/>
      <c r="O134" s="7"/>
      <c r="P134" s="163"/>
      <c r="Q134" s="140"/>
      <c r="R134" s="7"/>
      <c r="S134" s="7"/>
      <c r="T134" s="7"/>
      <c r="U134" s="7"/>
      <c r="V134" s="7"/>
      <c r="W134" s="7"/>
    </row>
    <row r="135" spans="1:23" s="141" customFormat="1" ht="21.75" customHeight="1">
      <c r="A135" s="293"/>
      <c r="B135" s="269"/>
      <c r="C135" s="275"/>
      <c r="D135" s="275"/>
      <c r="E135" s="294"/>
      <c r="F135" s="294"/>
      <c r="G135" s="295"/>
      <c r="H135" s="296"/>
      <c r="I135" s="294"/>
      <c r="J135" s="297"/>
      <c r="K135" s="294"/>
      <c r="L135" s="298"/>
      <c r="M135"/>
      <c r="N135" s="7"/>
      <c r="O135" s="7"/>
      <c r="P135" s="163"/>
      <c r="Q135" s="140"/>
      <c r="R135" s="7"/>
      <c r="S135" s="7"/>
      <c r="T135" s="7"/>
      <c r="U135" s="7"/>
      <c r="V135" s="7"/>
      <c r="W135" s="7"/>
    </row>
    <row r="136" spans="1:23" s="141" customFormat="1" ht="22.5" customHeight="1">
      <c r="A136" s="223"/>
      <c r="B136" s="257"/>
      <c r="C136" s="221"/>
      <c r="D136" s="224"/>
      <c r="E136" s="224"/>
      <c r="F136" s="224"/>
      <c r="G136" s="526"/>
      <c r="H136" s="527"/>
      <c r="I136" s="527"/>
      <c r="J136" s="527"/>
      <c r="K136" s="527"/>
      <c r="L136" s="528"/>
      <c r="M136" s="203">
        <f>F136+K136</f>
        <v>0</v>
      </c>
      <c r="N136" s="7"/>
      <c r="O136" s="7"/>
      <c r="P136" s="163"/>
      <c r="Q136" s="140"/>
      <c r="R136" s="7"/>
      <c r="S136" s="7"/>
      <c r="T136" s="7"/>
      <c r="U136" s="7"/>
      <c r="V136" s="7"/>
      <c r="W136" s="7"/>
    </row>
    <row r="137" spans="1:23" s="141" customFormat="1" ht="47.25" customHeight="1">
      <c r="A137" s="223"/>
      <c r="B137" s="223"/>
      <c r="C137" s="221"/>
      <c r="D137" s="224"/>
      <c r="E137" s="224"/>
      <c r="F137" s="224"/>
      <c r="G137" s="221"/>
      <c r="H137" s="221"/>
      <c r="I137" s="227"/>
      <c r="J137" s="224"/>
      <c r="K137" s="224"/>
      <c r="L137" s="224"/>
      <c r="M137"/>
      <c r="N137" s="7"/>
      <c r="O137" s="7"/>
      <c r="P137" s="163"/>
      <c r="Q137" s="140"/>
      <c r="R137" s="7"/>
      <c r="S137" s="7"/>
      <c r="T137" s="7"/>
      <c r="U137" s="7"/>
      <c r="V137" s="7"/>
      <c r="W137" s="7"/>
    </row>
    <row r="138" spans="1:23" s="141" customFormat="1" ht="27.75" customHeight="1">
      <c r="A138" s="223"/>
      <c r="B138" s="257"/>
      <c r="C138" s="221"/>
      <c r="D138" s="224"/>
      <c r="E138" s="224"/>
      <c r="F138" s="224"/>
      <c r="G138" s="529"/>
      <c r="H138" s="530"/>
      <c r="I138" s="530"/>
      <c r="J138" s="530"/>
      <c r="K138" s="530"/>
      <c r="L138" s="531"/>
      <c r="M138" s="203">
        <f>F138+K138</f>
        <v>0</v>
      </c>
      <c r="N138" s="7"/>
      <c r="O138" s="7"/>
      <c r="P138" s="163"/>
      <c r="Q138" s="140"/>
      <c r="R138" s="7"/>
      <c r="S138" s="7"/>
      <c r="T138" s="7"/>
      <c r="U138" s="7"/>
      <c r="V138" s="7"/>
      <c r="W138" s="7"/>
    </row>
    <row r="139" spans="1:23" s="141" customFormat="1" ht="42" customHeight="1">
      <c r="A139" s="223"/>
      <c r="B139" s="223"/>
      <c r="C139" s="221"/>
      <c r="D139" s="226"/>
      <c r="E139" s="224"/>
      <c r="F139" s="224"/>
      <c r="G139" s="532"/>
      <c r="H139" s="533"/>
      <c r="I139" s="533"/>
      <c r="J139" s="533"/>
      <c r="K139" s="533"/>
      <c r="L139" s="534"/>
      <c r="M139"/>
      <c r="N139" s="7"/>
      <c r="O139" s="7"/>
      <c r="P139" s="163"/>
      <c r="Q139" s="140"/>
      <c r="R139" s="7"/>
      <c r="S139" s="7"/>
      <c r="T139" s="7"/>
      <c r="U139" s="7"/>
      <c r="V139" s="7"/>
      <c r="W139" s="7"/>
    </row>
    <row r="140" spans="1:23" s="141" customFormat="1" ht="45.75" customHeight="1">
      <c r="A140" s="223"/>
      <c r="B140" s="257"/>
      <c r="C140" s="221"/>
      <c r="D140" s="224"/>
      <c r="E140" s="224"/>
      <c r="F140" s="224"/>
      <c r="G140" s="535"/>
      <c r="H140" s="536"/>
      <c r="I140" s="536"/>
      <c r="J140" s="536"/>
      <c r="K140" s="536"/>
      <c r="L140" s="537"/>
      <c r="M140" s="203">
        <f>F140+K140</f>
        <v>0</v>
      </c>
      <c r="N140" s="7"/>
      <c r="O140" s="7"/>
      <c r="P140" s="163"/>
      <c r="Q140" s="140"/>
      <c r="R140" s="7"/>
      <c r="S140" s="7"/>
      <c r="T140" s="7"/>
      <c r="U140" s="7"/>
      <c r="V140" s="7"/>
      <c r="W140" s="7"/>
    </row>
    <row r="141" spans="1:23" s="141" customFormat="1" ht="62.25" customHeight="1">
      <c r="A141" s="520"/>
      <c r="B141" s="538"/>
      <c r="C141" s="523"/>
      <c r="D141" s="506"/>
      <c r="E141" s="506"/>
      <c r="F141" s="506"/>
      <c r="G141" s="257"/>
      <c r="H141" s="257"/>
      <c r="I141" s="210"/>
      <c r="J141" s="210"/>
      <c r="K141" s="210"/>
      <c r="L141" s="224"/>
      <c r="M141"/>
      <c r="N141" s="7"/>
      <c r="O141" s="7"/>
      <c r="P141" s="163"/>
      <c r="Q141" s="140"/>
      <c r="R141" s="7"/>
      <c r="S141" s="7"/>
      <c r="T141" s="7"/>
      <c r="U141" s="7"/>
      <c r="V141" s="7"/>
      <c r="W141" s="7"/>
    </row>
    <row r="142" spans="1:23" s="141" customFormat="1" ht="41.25" customHeight="1">
      <c r="A142" s="521"/>
      <c r="B142" s="539"/>
      <c r="C142" s="524"/>
      <c r="D142" s="507"/>
      <c r="E142" s="507"/>
      <c r="F142" s="507"/>
      <c r="G142" s="221"/>
      <c r="H142" s="221"/>
      <c r="I142" s="224"/>
      <c r="J142" s="224"/>
      <c r="K142" s="224"/>
      <c r="L142" s="225"/>
      <c r="M142" s="203">
        <f>F142+K142</f>
        <v>0</v>
      </c>
      <c r="N142" s="7"/>
      <c r="O142" s="7"/>
      <c r="P142" s="163"/>
      <c r="Q142" s="140"/>
      <c r="R142" s="7"/>
      <c r="S142" s="7"/>
      <c r="T142" s="7"/>
      <c r="U142" s="7"/>
      <c r="V142" s="7"/>
      <c r="W142" s="7"/>
    </row>
    <row r="143" spans="1:23" s="141" customFormat="1" ht="42" customHeight="1">
      <c r="A143" s="521"/>
      <c r="B143" s="539"/>
      <c r="C143" s="524"/>
      <c r="D143" s="507"/>
      <c r="E143" s="507"/>
      <c r="F143" s="507"/>
      <c r="G143" s="221"/>
      <c r="H143" s="221"/>
      <c r="I143" s="224"/>
      <c r="J143" s="224"/>
      <c r="K143" s="224"/>
      <c r="L143" s="299"/>
      <c r="M143"/>
      <c r="N143" s="7"/>
      <c r="O143" s="7"/>
      <c r="P143" s="163"/>
      <c r="Q143" s="140"/>
      <c r="R143" s="7"/>
      <c r="S143" s="7"/>
      <c r="T143" s="7"/>
      <c r="U143" s="7"/>
      <c r="V143" s="7"/>
      <c r="W143" s="7"/>
    </row>
    <row r="144" spans="1:23" s="141" customFormat="1" ht="52.5" customHeight="1">
      <c r="A144" s="522"/>
      <c r="B144" s="540"/>
      <c r="C144" s="525"/>
      <c r="D144" s="508"/>
      <c r="E144" s="508"/>
      <c r="F144" s="508"/>
      <c r="G144" s="221"/>
      <c r="H144" s="221"/>
      <c r="I144" s="224"/>
      <c r="J144" s="224"/>
      <c r="K144" s="224"/>
      <c r="L144" s="299"/>
      <c r="M144"/>
      <c r="N144" s="7"/>
      <c r="O144" s="7"/>
      <c r="P144" s="163"/>
      <c r="Q144" s="140"/>
      <c r="R144" s="7"/>
      <c r="S144" s="7"/>
      <c r="T144" s="7"/>
      <c r="U144" s="7"/>
      <c r="V144" s="7"/>
      <c r="W144" s="7"/>
    </row>
    <row r="145" spans="1:23" s="141" customFormat="1" ht="79.5" customHeight="1">
      <c r="A145" s="520"/>
      <c r="B145" s="471"/>
      <c r="C145" s="523"/>
      <c r="D145" s="506"/>
      <c r="E145" s="506"/>
      <c r="F145" s="506"/>
      <c r="G145" s="221"/>
      <c r="H145" s="221"/>
      <c r="I145" s="227"/>
      <c r="J145" s="224"/>
      <c r="K145" s="224"/>
      <c r="L145" s="300"/>
      <c r="M145" s="203">
        <f>F145+K145</f>
        <v>0</v>
      </c>
      <c r="N145" s="7"/>
      <c r="O145" s="7"/>
      <c r="P145" s="163"/>
      <c r="Q145" s="140"/>
      <c r="R145" s="7"/>
      <c r="S145" s="7"/>
      <c r="T145" s="7"/>
      <c r="U145" s="7"/>
      <c r="V145" s="7"/>
      <c r="W145" s="7"/>
    </row>
    <row r="146" spans="1:23" s="141" customFormat="1" ht="28.5" customHeight="1">
      <c r="A146" s="521"/>
      <c r="B146" s="472"/>
      <c r="C146" s="524"/>
      <c r="D146" s="507"/>
      <c r="E146" s="507"/>
      <c r="F146" s="507"/>
      <c r="G146" s="221"/>
      <c r="H146" s="221"/>
      <c r="I146" s="226"/>
      <c r="J146" s="224"/>
      <c r="K146" s="224"/>
      <c r="L146" s="299"/>
      <c r="M146"/>
      <c r="N146" s="7"/>
      <c r="O146" s="7"/>
      <c r="P146" s="163"/>
      <c r="Q146" s="140"/>
      <c r="R146" s="7"/>
      <c r="S146" s="7"/>
      <c r="T146" s="7"/>
      <c r="U146" s="7"/>
      <c r="V146" s="7"/>
      <c r="W146" s="7"/>
    </row>
    <row r="147" spans="1:23" s="141" customFormat="1" ht="66.75" customHeight="1">
      <c r="A147" s="521"/>
      <c r="B147" s="472"/>
      <c r="C147" s="524"/>
      <c r="D147" s="507"/>
      <c r="E147" s="507"/>
      <c r="F147" s="507"/>
      <c r="G147" s="221"/>
      <c r="H147" s="221"/>
      <c r="I147" s="227"/>
      <c r="J147" s="224"/>
      <c r="K147" s="224"/>
      <c r="L147" s="300"/>
      <c r="M147" s="203">
        <f>F147+K147</f>
        <v>0</v>
      </c>
      <c r="N147" s="7"/>
      <c r="O147" s="7"/>
      <c r="P147" s="163"/>
      <c r="Q147" s="140"/>
      <c r="R147" s="7"/>
      <c r="S147" s="7"/>
      <c r="T147" s="7"/>
      <c r="U147" s="7"/>
      <c r="V147" s="7"/>
      <c r="W147" s="7"/>
    </row>
    <row r="148" spans="1:23" s="141" customFormat="1" ht="53.25" customHeight="1">
      <c r="A148" s="522"/>
      <c r="B148" s="473"/>
      <c r="C148" s="525"/>
      <c r="D148" s="508"/>
      <c r="E148" s="508"/>
      <c r="F148" s="508"/>
      <c r="G148" s="221"/>
      <c r="H148" s="221"/>
      <c r="I148" s="227"/>
      <c r="J148" s="224"/>
      <c r="K148" s="224"/>
      <c r="L148" s="299"/>
      <c r="M148"/>
      <c r="N148" s="7"/>
      <c r="O148" s="7"/>
      <c r="P148" s="163"/>
      <c r="Q148" s="140"/>
      <c r="R148" s="7"/>
      <c r="S148" s="7"/>
      <c r="T148" s="7"/>
      <c r="U148" s="7"/>
      <c r="V148" s="7"/>
      <c r="W148" s="7"/>
    </row>
    <row r="149" spans="1:23" s="141" customFormat="1" ht="53.25" customHeight="1">
      <c r="A149" s="541"/>
      <c r="B149" s="471"/>
      <c r="C149" s="544"/>
      <c r="D149" s="547"/>
      <c r="E149" s="506"/>
      <c r="F149" s="506"/>
      <c r="G149" s="221"/>
      <c r="H149" s="221"/>
      <c r="I149" s="229"/>
      <c r="J149" s="224"/>
      <c r="K149" s="224"/>
      <c r="L149" s="299"/>
      <c r="M149"/>
      <c r="N149" s="7"/>
      <c r="O149" s="7"/>
      <c r="P149" s="163"/>
      <c r="Q149" s="140"/>
      <c r="R149" s="7"/>
      <c r="S149" s="7"/>
      <c r="T149" s="7"/>
      <c r="U149" s="7"/>
      <c r="V149" s="7"/>
      <c r="W149" s="7"/>
    </row>
    <row r="150" spans="1:23" s="141" customFormat="1" ht="73.5" customHeight="1">
      <c r="A150" s="542"/>
      <c r="B150" s="472"/>
      <c r="C150" s="545"/>
      <c r="D150" s="548"/>
      <c r="E150" s="507"/>
      <c r="F150" s="507"/>
      <c r="G150" s="221"/>
      <c r="H150" s="221"/>
      <c r="I150" s="226"/>
      <c r="J150" s="224"/>
      <c r="K150" s="224"/>
      <c r="L150" s="300"/>
      <c r="M150" s="203">
        <f>F150+K150</f>
        <v>0</v>
      </c>
      <c r="N150" s="7"/>
      <c r="O150" s="7"/>
      <c r="P150" s="163"/>
      <c r="Q150" s="140"/>
      <c r="R150" s="7"/>
      <c r="S150" s="7"/>
      <c r="T150" s="7"/>
      <c r="U150" s="7"/>
      <c r="V150" s="7"/>
      <c r="W150" s="7"/>
    </row>
    <row r="151" spans="1:23" s="141" customFormat="1" ht="58.5" customHeight="1">
      <c r="A151" s="543"/>
      <c r="B151" s="473"/>
      <c r="C151" s="546"/>
      <c r="D151" s="549"/>
      <c r="E151" s="508"/>
      <c r="F151" s="508"/>
      <c r="G151" s="221"/>
      <c r="H151" s="221"/>
      <c r="I151" s="229"/>
      <c r="J151" s="224"/>
      <c r="K151" s="224"/>
      <c r="L151" s="299"/>
      <c r="M151" s="203"/>
      <c r="N151" s="7"/>
      <c r="O151" s="7"/>
      <c r="P151" s="163"/>
      <c r="Q151" s="140"/>
      <c r="R151" s="7"/>
      <c r="S151" s="7"/>
      <c r="T151" s="7"/>
      <c r="U151" s="7"/>
      <c r="V151" s="7"/>
      <c r="W151" s="7"/>
    </row>
    <row r="152" spans="1:23" s="141" customFormat="1" ht="71.25" customHeight="1">
      <c r="A152" s="541"/>
      <c r="B152" s="495"/>
      <c r="C152" s="523"/>
      <c r="D152" s="547"/>
      <c r="E152" s="506"/>
      <c r="F152" s="506"/>
      <c r="G152" s="221"/>
      <c r="H152" s="221"/>
      <c r="I152" s="228"/>
      <c r="J152" s="224"/>
      <c r="K152" s="224"/>
      <c r="L152" s="299"/>
      <c r="M152"/>
      <c r="N152" s="7"/>
      <c r="O152" s="7"/>
      <c r="P152" s="163"/>
      <c r="Q152" s="140"/>
      <c r="R152" s="7"/>
      <c r="S152" s="7"/>
      <c r="T152" s="7"/>
      <c r="U152" s="7"/>
      <c r="V152" s="7"/>
      <c r="W152" s="7"/>
    </row>
    <row r="153" spans="1:23" s="141" customFormat="1" ht="56.25" customHeight="1">
      <c r="A153" s="543"/>
      <c r="B153" s="496"/>
      <c r="C153" s="525"/>
      <c r="D153" s="549"/>
      <c r="E153" s="508"/>
      <c r="F153" s="508"/>
      <c r="G153" s="221"/>
      <c r="H153" s="221"/>
      <c r="I153" s="224"/>
      <c r="J153" s="224"/>
      <c r="K153" s="224"/>
      <c r="L153" s="299"/>
      <c r="M153"/>
      <c r="N153" s="7"/>
      <c r="O153" s="7"/>
      <c r="P153" s="163"/>
      <c r="Q153" s="140"/>
      <c r="R153" s="7"/>
      <c r="S153" s="7"/>
      <c r="T153" s="7"/>
      <c r="U153" s="7"/>
      <c r="V153" s="7"/>
      <c r="W153" s="7"/>
    </row>
    <row r="154" spans="1:23" s="141" customFormat="1" ht="66" customHeight="1">
      <c r="A154" s="257"/>
      <c r="B154" s="205"/>
      <c r="C154" s="205"/>
      <c r="D154" s="212"/>
      <c r="E154" s="209"/>
      <c r="F154" s="209"/>
      <c r="G154" s="221"/>
      <c r="H154" s="221"/>
      <c r="I154" s="221"/>
      <c r="J154" s="224"/>
      <c r="K154" s="224"/>
      <c r="L154" s="299"/>
      <c r="M154"/>
      <c r="N154" s="7"/>
      <c r="O154" s="7"/>
      <c r="P154" s="163"/>
      <c r="Q154" s="140"/>
      <c r="R154" s="7"/>
      <c r="S154" s="7"/>
      <c r="T154" s="7"/>
      <c r="U154" s="7"/>
      <c r="V154" s="7"/>
      <c r="W154" s="7"/>
    </row>
    <row r="155" spans="1:23" s="141" customFormat="1" ht="40.5" customHeight="1">
      <c r="A155" s="223"/>
      <c r="B155" s="205"/>
      <c r="C155" s="221"/>
      <c r="D155" s="226"/>
      <c r="E155" s="224"/>
      <c r="F155" s="224"/>
      <c r="G155" s="221"/>
      <c r="H155" s="221"/>
      <c r="I155" s="224"/>
      <c r="J155" s="224"/>
      <c r="K155" s="224"/>
      <c r="L155" s="300"/>
      <c r="M155" s="203"/>
      <c r="N155" s="7"/>
      <c r="O155" s="7"/>
      <c r="P155" s="163"/>
      <c r="Q155" s="140"/>
      <c r="R155" s="7"/>
      <c r="S155" s="7"/>
      <c r="T155" s="7"/>
      <c r="U155" s="7"/>
      <c r="V155" s="7"/>
      <c r="W155" s="7"/>
    </row>
    <row r="156" spans="1:23" s="141" customFormat="1" ht="43.5" customHeight="1">
      <c r="A156" s="301"/>
      <c r="B156" s="258"/>
      <c r="C156" s="302"/>
      <c r="D156" s="303"/>
      <c r="E156" s="304"/>
      <c r="F156" s="304"/>
      <c r="G156" s="302"/>
      <c r="H156" s="302"/>
      <c r="I156" s="304"/>
      <c r="J156" s="304"/>
      <c r="K156" s="304"/>
      <c r="L156" s="305"/>
      <c r="M156" s="203"/>
      <c r="N156" s="7"/>
      <c r="O156" s="7"/>
      <c r="P156" s="163"/>
      <c r="Q156" s="140"/>
      <c r="R156" s="7"/>
      <c r="S156" s="7"/>
      <c r="T156" s="7"/>
      <c r="U156" s="7"/>
      <c r="V156" s="7"/>
      <c r="W156" s="7"/>
    </row>
    <row r="157" spans="1:23" s="141" customFormat="1" ht="39.75" customHeight="1">
      <c r="A157" s="306"/>
      <c r="B157" s="259"/>
      <c r="C157" s="307"/>
      <c r="D157" s="308"/>
      <c r="E157" s="309"/>
      <c r="F157" s="309"/>
      <c r="G157" s="307"/>
      <c r="H157" s="307"/>
      <c r="I157" s="309"/>
      <c r="J157" s="309"/>
      <c r="K157" s="309"/>
      <c r="L157" s="310"/>
      <c r="M157" s="203"/>
      <c r="N157" s="7"/>
      <c r="O157" s="7"/>
      <c r="P157" s="163"/>
      <c r="Q157" s="140"/>
      <c r="R157" s="7"/>
      <c r="S157" s="7"/>
      <c r="T157" s="7"/>
      <c r="U157" s="7"/>
      <c r="V157" s="7"/>
      <c r="W157" s="7"/>
    </row>
    <row r="158" spans="1:23" s="141" customFormat="1" ht="65.25" customHeight="1">
      <c r="A158" s="223"/>
      <c r="B158" s="257"/>
      <c r="C158" s="221"/>
      <c r="D158" s="224"/>
      <c r="E158" s="224"/>
      <c r="F158" s="224"/>
      <c r="G158" s="526"/>
      <c r="H158" s="527"/>
      <c r="I158" s="527"/>
      <c r="J158" s="527"/>
      <c r="K158" s="527"/>
      <c r="L158" s="528"/>
      <c r="M158"/>
      <c r="N158" s="7"/>
      <c r="O158" s="7"/>
      <c r="P158" s="163"/>
      <c r="Q158" s="140"/>
      <c r="R158" s="7"/>
      <c r="S158" s="7"/>
      <c r="T158" s="7"/>
      <c r="U158" s="7"/>
      <c r="V158" s="7"/>
      <c r="W158" s="7"/>
    </row>
    <row r="159" spans="1:23" s="141" customFormat="1" ht="84.75" customHeight="1">
      <c r="A159" s="541"/>
      <c r="B159" s="471"/>
      <c r="C159" s="523"/>
      <c r="D159" s="550"/>
      <c r="E159" s="506"/>
      <c r="F159" s="506"/>
      <c r="G159" s="221"/>
      <c r="H159" s="221"/>
      <c r="I159" s="224"/>
      <c r="J159" s="224"/>
      <c r="K159" s="224"/>
      <c r="L159" s="225"/>
      <c r="M159" s="203"/>
      <c r="N159" s="7"/>
      <c r="O159" s="7"/>
      <c r="P159" s="163"/>
      <c r="Q159" s="140"/>
      <c r="R159" s="7"/>
      <c r="S159" s="7"/>
      <c r="T159" s="7"/>
      <c r="U159" s="7"/>
      <c r="V159" s="7"/>
      <c r="W159" s="7"/>
    </row>
    <row r="160" spans="1:23" s="141" customFormat="1" ht="51.75" customHeight="1">
      <c r="A160" s="542"/>
      <c r="B160" s="472"/>
      <c r="C160" s="524"/>
      <c r="D160" s="551"/>
      <c r="E160" s="507"/>
      <c r="F160" s="507"/>
      <c r="G160" s="221"/>
      <c r="H160" s="221"/>
      <c r="I160" s="224"/>
      <c r="J160" s="224"/>
      <c r="K160" s="224"/>
      <c r="L160" s="224"/>
      <c r="M160"/>
      <c r="N160" s="7"/>
      <c r="O160" s="7"/>
      <c r="P160" s="163"/>
      <c r="Q160" s="140"/>
      <c r="R160" s="7"/>
      <c r="S160" s="7"/>
      <c r="T160" s="7"/>
      <c r="U160" s="7"/>
      <c r="V160" s="7"/>
      <c r="W160" s="7"/>
    </row>
    <row r="161" spans="1:23" s="141" customFormat="1" ht="41.25" customHeight="1">
      <c r="A161" s="542"/>
      <c r="B161" s="472"/>
      <c r="C161" s="524"/>
      <c r="D161" s="551"/>
      <c r="E161" s="507"/>
      <c r="F161" s="507"/>
      <c r="G161" s="221"/>
      <c r="H161" s="221"/>
      <c r="I161" s="221"/>
      <c r="J161" s="224"/>
      <c r="K161" s="224"/>
      <c r="L161" s="225"/>
      <c r="M161" s="203"/>
      <c r="N161" s="7"/>
      <c r="O161" s="7"/>
      <c r="P161" s="163"/>
      <c r="Q161" s="140"/>
      <c r="R161" s="7"/>
      <c r="S161" s="7"/>
      <c r="T161" s="7"/>
      <c r="U161" s="7"/>
      <c r="V161" s="7"/>
      <c r="W161" s="7"/>
    </row>
    <row r="162" spans="1:23" s="141" customFormat="1" ht="36.75" customHeight="1">
      <c r="A162" s="542"/>
      <c r="B162" s="472"/>
      <c r="C162" s="524"/>
      <c r="D162" s="551"/>
      <c r="E162" s="507"/>
      <c r="F162" s="507"/>
      <c r="G162" s="221"/>
      <c r="H162" s="257"/>
      <c r="I162" s="257"/>
      <c r="J162" s="210"/>
      <c r="K162" s="210"/>
      <c r="L162" s="230"/>
      <c r="M162" s="203"/>
      <c r="N162" s="7"/>
      <c r="O162" s="7"/>
      <c r="P162" s="163"/>
      <c r="Q162" s="140"/>
      <c r="R162" s="7"/>
      <c r="S162" s="7"/>
      <c r="T162" s="7"/>
      <c r="U162" s="7"/>
      <c r="V162" s="7"/>
      <c r="W162" s="7"/>
    </row>
    <row r="163" spans="1:23" s="141" customFormat="1" ht="37.5" customHeight="1">
      <c r="A163" s="542"/>
      <c r="B163" s="472"/>
      <c r="C163" s="524"/>
      <c r="D163" s="551"/>
      <c r="E163" s="507"/>
      <c r="F163" s="507"/>
      <c r="G163" s="224"/>
      <c r="H163" s="221"/>
      <c r="I163" s="226"/>
      <c r="J163" s="224"/>
      <c r="K163" s="224"/>
      <c r="L163" s="232"/>
      <c r="M163" s="202"/>
      <c r="N163" s="7"/>
      <c r="O163" s="7"/>
      <c r="P163" s="163"/>
      <c r="Q163" s="140"/>
      <c r="R163" s="7"/>
      <c r="S163" s="7"/>
      <c r="T163" s="7"/>
      <c r="U163" s="7"/>
      <c r="V163" s="7"/>
      <c r="W163" s="7"/>
    </row>
    <row r="164" spans="1:23" s="141" customFormat="1" ht="40.5" customHeight="1">
      <c r="A164" s="543"/>
      <c r="B164" s="473"/>
      <c r="C164" s="525"/>
      <c r="D164" s="552"/>
      <c r="E164" s="508"/>
      <c r="F164" s="508"/>
      <c r="G164" s="224"/>
      <c r="H164" s="221"/>
      <c r="I164" s="221"/>
      <c r="J164" s="224"/>
      <c r="K164" s="224"/>
      <c r="L164" s="224"/>
      <c r="M164" s="202"/>
      <c r="N164" s="7"/>
      <c r="O164" s="7"/>
      <c r="P164" s="163"/>
      <c r="Q164" s="140"/>
      <c r="R164" s="7"/>
      <c r="S164" s="7"/>
      <c r="T164" s="7"/>
      <c r="U164" s="7"/>
      <c r="V164" s="7"/>
      <c r="W164" s="7"/>
    </row>
    <row r="165" spans="1:23" s="141" customFormat="1" ht="66.75" customHeight="1">
      <c r="A165" s="541"/>
      <c r="B165" s="541"/>
      <c r="C165" s="541"/>
      <c r="D165" s="506"/>
      <c r="E165" s="506"/>
      <c r="F165" s="506"/>
      <c r="G165" s="224"/>
      <c r="H165" s="221"/>
      <c r="I165" s="226"/>
      <c r="J165" s="224"/>
      <c r="K165" s="224"/>
      <c r="L165" s="224"/>
      <c r="M165" s="202"/>
      <c r="N165" s="7"/>
      <c r="O165" s="7"/>
      <c r="P165" s="163"/>
      <c r="Q165" s="140"/>
      <c r="R165" s="7"/>
      <c r="S165" s="7"/>
      <c r="T165" s="7"/>
      <c r="U165" s="7"/>
      <c r="V165" s="7"/>
      <c r="W165" s="7"/>
    </row>
    <row r="166" spans="1:23" s="141" customFormat="1" ht="57" customHeight="1">
      <c r="A166" s="543"/>
      <c r="B166" s="543"/>
      <c r="C166" s="543"/>
      <c r="D166" s="508"/>
      <c r="E166" s="508"/>
      <c r="F166" s="508"/>
      <c r="G166" s="224"/>
      <c r="H166" s="221"/>
      <c r="I166" s="221"/>
      <c r="J166" s="224"/>
      <c r="K166" s="224"/>
      <c r="L166" s="224"/>
      <c r="M166" s="202"/>
      <c r="N166" s="7"/>
      <c r="O166" s="7"/>
      <c r="P166" s="163"/>
      <c r="Q166" s="140"/>
      <c r="R166" s="7"/>
      <c r="S166" s="7"/>
      <c r="T166" s="7"/>
      <c r="U166" s="7"/>
      <c r="V166" s="7"/>
      <c r="W166" s="7"/>
    </row>
    <row r="167" spans="1:23" s="141" customFormat="1" ht="72.75" customHeight="1">
      <c r="A167" s="541"/>
      <c r="B167" s="541"/>
      <c r="C167" s="541"/>
      <c r="D167" s="506"/>
      <c r="E167" s="506"/>
      <c r="F167" s="506"/>
      <c r="G167" s="224"/>
      <c r="H167" s="221"/>
      <c r="I167" s="221"/>
      <c r="J167" s="224"/>
      <c r="K167" s="224"/>
      <c r="L167" s="224"/>
      <c r="M167" s="202"/>
      <c r="N167" s="7"/>
      <c r="O167" s="7"/>
      <c r="P167" s="163"/>
      <c r="Q167" s="140"/>
      <c r="R167" s="7"/>
      <c r="S167" s="7"/>
      <c r="T167" s="7"/>
      <c r="U167" s="7"/>
      <c r="V167" s="7"/>
      <c r="W167" s="7"/>
    </row>
    <row r="168" spans="1:23" s="141" customFormat="1" ht="73.5" customHeight="1">
      <c r="A168" s="543"/>
      <c r="B168" s="543"/>
      <c r="C168" s="543"/>
      <c r="D168" s="508"/>
      <c r="E168" s="508"/>
      <c r="F168" s="508"/>
      <c r="G168" s="224"/>
      <c r="H168" s="221"/>
      <c r="I168" s="221"/>
      <c r="J168" s="224"/>
      <c r="K168" s="224"/>
      <c r="L168" s="224"/>
      <c r="M168" s="202"/>
      <c r="N168" s="7"/>
      <c r="O168" s="7"/>
      <c r="P168" s="163"/>
      <c r="Q168" s="140"/>
      <c r="R168" s="7"/>
      <c r="S168" s="7"/>
      <c r="T168" s="7"/>
      <c r="U168" s="7"/>
      <c r="V168" s="7"/>
      <c r="W168" s="7"/>
    </row>
    <row r="169" spans="1:23" s="141" customFormat="1" ht="78.75" customHeight="1">
      <c r="A169" s="541"/>
      <c r="B169" s="541"/>
      <c r="C169" s="541"/>
      <c r="D169" s="506"/>
      <c r="E169" s="506"/>
      <c r="F169" s="506"/>
      <c r="G169" s="224"/>
      <c r="H169" s="221"/>
      <c r="I169" s="227"/>
      <c r="J169" s="224"/>
      <c r="K169" s="224"/>
      <c r="L169" s="224"/>
      <c r="M169" s="202"/>
      <c r="N169" s="7"/>
      <c r="O169" s="7"/>
      <c r="P169" s="163"/>
      <c r="Q169" s="140"/>
      <c r="R169" s="7"/>
      <c r="S169" s="7"/>
      <c r="T169" s="7"/>
      <c r="U169" s="7"/>
      <c r="V169" s="7"/>
      <c r="W169" s="7"/>
    </row>
    <row r="170" spans="1:23" s="141" customFormat="1" ht="35.25" customHeight="1">
      <c r="A170" s="542"/>
      <c r="B170" s="542"/>
      <c r="C170" s="542"/>
      <c r="D170" s="507"/>
      <c r="E170" s="507"/>
      <c r="F170" s="507"/>
      <c r="G170" s="257"/>
      <c r="H170" s="257"/>
      <c r="I170" s="257"/>
      <c r="J170" s="210"/>
      <c r="K170" s="210"/>
      <c r="L170" s="216"/>
      <c r="M170"/>
      <c r="N170" s="7"/>
      <c r="O170" s="7"/>
      <c r="P170" s="163"/>
      <c r="Q170" s="140"/>
      <c r="R170" s="7"/>
      <c r="S170" s="7"/>
      <c r="T170" s="7"/>
      <c r="U170" s="7"/>
      <c r="V170" s="7"/>
      <c r="W170" s="7"/>
    </row>
    <row r="171" spans="1:24" s="133" customFormat="1" ht="60" customHeight="1">
      <c r="A171" s="542"/>
      <c r="B171" s="542"/>
      <c r="C171" s="542"/>
      <c r="D171" s="507"/>
      <c r="E171" s="507"/>
      <c r="F171" s="507"/>
      <c r="G171" s="221"/>
      <c r="H171" s="257"/>
      <c r="I171" s="257"/>
      <c r="J171" s="210"/>
      <c r="K171" s="224"/>
      <c r="L171" s="216"/>
      <c r="M171" s="203"/>
      <c r="N171" s="134"/>
      <c r="O171" s="172"/>
      <c r="P171" s="137"/>
      <c r="Q171" s="165"/>
      <c r="R171" s="136"/>
      <c r="S171" s="134"/>
      <c r="T171" s="134"/>
      <c r="U171" s="134"/>
      <c r="V171" s="134"/>
      <c r="W171" s="134"/>
      <c r="X171" s="134"/>
    </row>
    <row r="172" spans="1:24" s="133" customFormat="1" ht="21" customHeight="1">
      <c r="A172" s="543"/>
      <c r="B172" s="543"/>
      <c r="C172" s="543"/>
      <c r="D172" s="508"/>
      <c r="E172" s="508"/>
      <c r="F172" s="508"/>
      <c r="G172" s="221"/>
      <c r="H172" s="221"/>
      <c r="I172" s="227"/>
      <c r="J172" s="224"/>
      <c r="K172" s="224"/>
      <c r="L172" s="225"/>
      <c r="M172" s="203"/>
      <c r="N172" s="134"/>
      <c r="O172" s="172"/>
      <c r="P172" s="137"/>
      <c r="Q172" s="165"/>
      <c r="R172" s="136"/>
      <c r="S172" s="134"/>
      <c r="T172" s="134"/>
      <c r="U172" s="134"/>
      <c r="V172" s="134"/>
      <c r="W172" s="134"/>
      <c r="X172" s="134"/>
    </row>
    <row r="173" spans="1:24" s="133" customFormat="1" ht="41.25" customHeight="1">
      <c r="A173" s="471"/>
      <c r="B173" s="471"/>
      <c r="C173" s="550"/>
      <c r="D173" s="468"/>
      <c r="E173" s="506"/>
      <c r="F173" s="506"/>
      <c r="G173" s="221"/>
      <c r="H173" s="221"/>
      <c r="I173" s="227"/>
      <c r="J173" s="224"/>
      <c r="K173" s="224"/>
      <c r="L173" s="224"/>
      <c r="M173" s="203"/>
      <c r="N173" s="134"/>
      <c r="O173" s="172"/>
      <c r="P173" s="137"/>
      <c r="Q173" s="165"/>
      <c r="R173" s="136"/>
      <c r="S173" s="134"/>
      <c r="T173" s="134"/>
      <c r="U173" s="134"/>
      <c r="V173" s="134"/>
      <c r="W173" s="134"/>
      <c r="X173" s="134"/>
    </row>
    <row r="174" spans="1:24" s="133" customFormat="1" ht="25.5" customHeight="1">
      <c r="A174" s="472"/>
      <c r="B174" s="472"/>
      <c r="C174" s="551"/>
      <c r="D174" s="469"/>
      <c r="E174" s="507"/>
      <c r="F174" s="507"/>
      <c r="G174" s="221"/>
      <c r="H174" s="221"/>
      <c r="I174" s="229"/>
      <c r="J174" s="224"/>
      <c r="K174" s="224"/>
      <c r="L174" s="221"/>
      <c r="M174" s="203"/>
      <c r="N174" s="134"/>
      <c r="O174" s="172"/>
      <c r="P174" s="137"/>
      <c r="Q174" s="165"/>
      <c r="R174" s="136"/>
      <c r="S174" s="134"/>
      <c r="T174" s="134"/>
      <c r="U174" s="134"/>
      <c r="V174" s="134"/>
      <c r="W174" s="134"/>
      <c r="X174" s="134"/>
    </row>
    <row r="175" spans="1:24" s="133" customFormat="1" ht="39" customHeight="1">
      <c r="A175" s="472"/>
      <c r="B175" s="472"/>
      <c r="C175" s="551"/>
      <c r="D175" s="469"/>
      <c r="E175" s="507"/>
      <c r="F175" s="507"/>
      <c r="G175" s="221"/>
      <c r="H175" s="221"/>
      <c r="I175" s="226"/>
      <c r="J175" s="224"/>
      <c r="K175" s="231"/>
      <c r="L175" s="224"/>
      <c r="M175" s="203"/>
      <c r="N175" s="134"/>
      <c r="O175" s="172"/>
      <c r="P175" s="137"/>
      <c r="Q175" s="165"/>
      <c r="R175" s="136"/>
      <c r="S175" s="134"/>
      <c r="T175" s="134"/>
      <c r="U175" s="134"/>
      <c r="V175" s="134"/>
      <c r="W175" s="134"/>
      <c r="X175" s="134"/>
    </row>
    <row r="176" spans="1:24" s="133" customFormat="1" ht="25.5" customHeight="1">
      <c r="A176" s="473"/>
      <c r="B176" s="473"/>
      <c r="C176" s="552"/>
      <c r="D176" s="470"/>
      <c r="E176" s="508"/>
      <c r="F176" s="508"/>
      <c r="G176" s="221"/>
      <c r="H176" s="221"/>
      <c r="I176" s="226"/>
      <c r="J176" s="224"/>
      <c r="K176" s="231"/>
      <c r="L176" s="221"/>
      <c r="M176" s="203"/>
      <c r="N176" s="134"/>
      <c r="O176" s="172"/>
      <c r="P176" s="137"/>
      <c r="Q176" s="165"/>
      <c r="R176" s="136"/>
      <c r="S176" s="134"/>
      <c r="T176" s="134"/>
      <c r="U176" s="134"/>
      <c r="V176" s="134"/>
      <c r="W176" s="134"/>
      <c r="X176" s="134"/>
    </row>
    <row r="177" spans="1:24" s="133" customFormat="1" ht="25.5" customHeight="1">
      <c r="A177" s="257"/>
      <c r="B177" s="257"/>
      <c r="C177" s="221"/>
      <c r="D177" s="227"/>
      <c r="E177" s="224"/>
      <c r="F177" s="224"/>
      <c r="G177" s="221"/>
      <c r="H177" s="221"/>
      <c r="I177" s="226"/>
      <c r="J177" s="224"/>
      <c r="K177" s="231"/>
      <c r="L177" s="221"/>
      <c r="M177" s="203"/>
      <c r="N177" s="134"/>
      <c r="O177" s="172"/>
      <c r="P177" s="137"/>
      <c r="Q177" s="165"/>
      <c r="R177" s="136"/>
      <c r="S177" s="134"/>
      <c r="T177" s="134"/>
      <c r="U177" s="134"/>
      <c r="V177" s="134"/>
      <c r="W177" s="134"/>
      <c r="X177" s="134"/>
    </row>
    <row r="178" spans="1:24" s="133" customFormat="1" ht="58.5" customHeight="1">
      <c r="A178" s="257"/>
      <c r="B178" s="257"/>
      <c r="C178" s="221"/>
      <c r="D178" s="224"/>
      <c r="E178" s="224"/>
      <c r="F178" s="224"/>
      <c r="G178" s="221"/>
      <c r="H178" s="221"/>
      <c r="I178" s="224"/>
      <c r="J178" s="224"/>
      <c r="K178" s="224"/>
      <c r="L178" s="221"/>
      <c r="M178" s="203"/>
      <c r="N178" s="134"/>
      <c r="O178" s="172"/>
      <c r="P178" s="137"/>
      <c r="Q178" s="165"/>
      <c r="R178" s="136"/>
      <c r="S178" s="134"/>
      <c r="T178" s="134"/>
      <c r="U178" s="134"/>
      <c r="V178" s="134"/>
      <c r="W178" s="134"/>
      <c r="X178" s="134"/>
    </row>
    <row r="179" spans="1:24" s="133" customFormat="1" ht="25.5" customHeight="1">
      <c r="A179" s="257"/>
      <c r="B179" s="257"/>
      <c r="C179" s="221"/>
      <c r="D179" s="227"/>
      <c r="E179" s="224"/>
      <c r="F179" s="231"/>
      <c r="G179" s="221"/>
      <c r="H179" s="221"/>
      <c r="I179" s="224"/>
      <c r="J179" s="224"/>
      <c r="K179" s="224"/>
      <c r="L179" s="224"/>
      <c r="M179" s="203"/>
      <c r="N179" s="134"/>
      <c r="O179" s="172"/>
      <c r="P179" s="137"/>
      <c r="Q179" s="165"/>
      <c r="R179" s="136"/>
      <c r="S179" s="134"/>
      <c r="T179" s="134"/>
      <c r="U179" s="134"/>
      <c r="V179" s="134"/>
      <c r="W179" s="134"/>
      <c r="X179" s="134"/>
    </row>
    <row r="180" spans="1:24" s="133" customFormat="1" ht="47.25" customHeight="1">
      <c r="A180" s="471"/>
      <c r="B180" s="471"/>
      <c r="C180" s="523"/>
      <c r="D180" s="553"/>
      <c r="E180" s="506"/>
      <c r="F180" s="506"/>
      <c r="G180" s="221"/>
      <c r="H180" s="221"/>
      <c r="I180" s="311"/>
      <c r="J180" s="224"/>
      <c r="K180" s="224"/>
      <c r="L180" s="224"/>
      <c r="M180" s="203"/>
      <c r="N180" s="134"/>
      <c r="O180" s="172"/>
      <c r="P180" s="137"/>
      <c r="Q180" s="165"/>
      <c r="R180" s="136"/>
      <c r="S180" s="134"/>
      <c r="T180" s="134"/>
      <c r="U180" s="134"/>
      <c r="V180" s="134"/>
      <c r="W180" s="134"/>
      <c r="X180" s="134"/>
    </row>
    <row r="181" spans="1:24" s="133" customFormat="1" ht="32.25" customHeight="1">
      <c r="A181" s="472"/>
      <c r="B181" s="472"/>
      <c r="C181" s="524"/>
      <c r="D181" s="554"/>
      <c r="E181" s="507"/>
      <c r="F181" s="507"/>
      <c r="G181" s="221"/>
      <c r="H181" s="221"/>
      <c r="I181" s="229"/>
      <c r="J181" s="224"/>
      <c r="K181" s="224"/>
      <c r="L181" s="224"/>
      <c r="M181" s="203"/>
      <c r="N181" s="134"/>
      <c r="O181" s="172"/>
      <c r="P181" s="137"/>
      <c r="Q181" s="165"/>
      <c r="R181" s="136"/>
      <c r="S181" s="134"/>
      <c r="T181" s="134"/>
      <c r="U181" s="134"/>
      <c r="V181" s="134"/>
      <c r="W181" s="134"/>
      <c r="X181" s="134"/>
    </row>
    <row r="182" spans="1:24" s="133" customFormat="1" ht="28.5" customHeight="1">
      <c r="A182" s="472"/>
      <c r="B182" s="472"/>
      <c r="C182" s="524"/>
      <c r="D182" s="554"/>
      <c r="E182" s="507"/>
      <c r="F182" s="507"/>
      <c r="G182" s="221"/>
      <c r="H182" s="221"/>
      <c r="I182" s="229"/>
      <c r="J182" s="224"/>
      <c r="K182" s="224"/>
      <c r="L182" s="224"/>
      <c r="M182" s="203"/>
      <c r="N182" s="134"/>
      <c r="O182" s="172"/>
      <c r="P182" s="137"/>
      <c r="Q182" s="165"/>
      <c r="R182" s="136"/>
      <c r="S182" s="134"/>
      <c r="T182" s="134"/>
      <c r="U182" s="134"/>
      <c r="V182" s="134"/>
      <c r="W182" s="134"/>
      <c r="X182" s="134"/>
    </row>
    <row r="183" spans="1:24" s="133" customFormat="1" ht="20.25" customHeight="1">
      <c r="A183" s="473"/>
      <c r="B183" s="473"/>
      <c r="C183" s="525"/>
      <c r="D183" s="555"/>
      <c r="E183" s="508"/>
      <c r="F183" s="508"/>
      <c r="G183" s="221"/>
      <c r="H183" s="221"/>
      <c r="I183" s="227"/>
      <c r="J183" s="224"/>
      <c r="K183" s="224"/>
      <c r="L183" s="224"/>
      <c r="M183" s="203"/>
      <c r="N183" s="134"/>
      <c r="O183" s="172"/>
      <c r="P183" s="137"/>
      <c r="Q183" s="165"/>
      <c r="R183" s="136"/>
      <c r="S183" s="134"/>
      <c r="T183" s="134"/>
      <c r="U183" s="134"/>
      <c r="V183" s="134"/>
      <c r="W183" s="134"/>
      <c r="X183" s="134"/>
    </row>
    <row r="184" spans="1:24" s="133" customFormat="1" ht="61.5" customHeight="1">
      <c r="A184" s="257"/>
      <c r="B184" s="257"/>
      <c r="C184" s="221"/>
      <c r="D184" s="224"/>
      <c r="E184" s="224"/>
      <c r="F184" s="224"/>
      <c r="G184" s="221"/>
      <c r="H184" s="221"/>
      <c r="I184" s="221"/>
      <c r="J184" s="224"/>
      <c r="K184" s="224"/>
      <c r="L184" s="224"/>
      <c r="M184" s="166"/>
      <c r="N184" s="134"/>
      <c r="O184" s="172"/>
      <c r="P184" s="137"/>
      <c r="Q184" s="165"/>
      <c r="R184" s="136"/>
      <c r="S184" s="134"/>
      <c r="T184" s="134"/>
      <c r="U184" s="134"/>
      <c r="V184" s="134"/>
      <c r="W184" s="134"/>
      <c r="X184" s="134"/>
    </row>
    <row r="185" spans="1:24" s="133" customFormat="1" ht="51.75" customHeight="1">
      <c r="A185" s="257"/>
      <c r="B185" s="257"/>
      <c r="C185" s="221"/>
      <c r="D185" s="224"/>
      <c r="E185" s="224"/>
      <c r="F185" s="224"/>
      <c r="G185" s="221"/>
      <c r="H185" s="221"/>
      <c r="I185" s="221"/>
      <c r="J185" s="224"/>
      <c r="K185" s="224"/>
      <c r="L185" s="221"/>
      <c r="M185" s="166"/>
      <c r="N185" s="134"/>
      <c r="O185" s="172"/>
      <c r="P185" s="137"/>
      <c r="Q185" s="165"/>
      <c r="R185" s="136"/>
      <c r="S185" s="134"/>
      <c r="T185" s="134"/>
      <c r="U185" s="134"/>
      <c r="V185" s="134"/>
      <c r="W185" s="134"/>
      <c r="X185" s="134"/>
    </row>
    <row r="186" spans="1:24" s="133" customFormat="1" ht="43.5" customHeight="1">
      <c r="A186" s="471"/>
      <c r="B186" s="471"/>
      <c r="C186" s="506"/>
      <c r="D186" s="506"/>
      <c r="E186" s="506"/>
      <c r="F186" s="506"/>
      <c r="G186" s="221"/>
      <c r="H186" s="221"/>
      <c r="I186" s="228"/>
      <c r="J186" s="224"/>
      <c r="K186" s="313"/>
      <c r="L186" s="221"/>
      <c r="M186" s="166"/>
      <c r="N186" s="134"/>
      <c r="O186" s="172"/>
      <c r="P186" s="137"/>
      <c r="Q186" s="165"/>
      <c r="R186" s="136"/>
      <c r="S186" s="134"/>
      <c r="T186" s="134"/>
      <c r="U186" s="134"/>
      <c r="V186" s="134"/>
      <c r="W186" s="134"/>
      <c r="X186" s="134"/>
    </row>
    <row r="187" spans="1:12" s="133" customFormat="1" ht="47.25" customHeight="1">
      <c r="A187" s="473"/>
      <c r="B187" s="473"/>
      <c r="C187" s="508"/>
      <c r="D187" s="508"/>
      <c r="E187" s="508"/>
      <c r="F187" s="508"/>
      <c r="G187" s="221"/>
      <c r="H187" s="312"/>
      <c r="I187" s="312"/>
      <c r="J187" s="313"/>
      <c r="K187" s="313"/>
      <c r="L187" s="312"/>
    </row>
    <row r="188" spans="1:12" s="133" customFormat="1" ht="57" customHeight="1">
      <c r="A188" s="556"/>
      <c r="B188" s="558"/>
      <c r="C188" s="556"/>
      <c r="D188" s="506"/>
      <c r="E188" s="558"/>
      <c r="F188" s="558"/>
      <c r="G188" s="221"/>
      <c r="H188" s="312"/>
      <c r="I188" s="312"/>
      <c r="J188" s="313"/>
      <c r="K188" s="313"/>
      <c r="L188" s="312"/>
    </row>
    <row r="189" spans="1:12" s="133" customFormat="1" ht="54" customHeight="1">
      <c r="A189" s="557"/>
      <c r="B189" s="559"/>
      <c r="C189" s="557"/>
      <c r="D189" s="508"/>
      <c r="E189" s="559"/>
      <c r="F189" s="559"/>
      <c r="G189" s="312"/>
      <c r="H189" s="312"/>
      <c r="I189" s="312"/>
      <c r="J189" s="313"/>
      <c r="K189" s="313"/>
      <c r="L189" s="312"/>
    </row>
    <row r="190" spans="1:12" s="133" customFormat="1" ht="44.25" customHeight="1">
      <c r="A190" s="556"/>
      <c r="B190" s="558"/>
      <c r="C190" s="556"/>
      <c r="D190" s="558"/>
      <c r="E190" s="558"/>
      <c r="F190" s="558"/>
      <c r="G190" s="312"/>
      <c r="H190" s="312"/>
      <c r="I190" s="312"/>
      <c r="J190" s="313"/>
      <c r="K190" s="313"/>
      <c r="L190" s="312"/>
    </row>
    <row r="191" spans="1:12" s="133" customFormat="1" ht="39" customHeight="1">
      <c r="A191" s="557"/>
      <c r="B191" s="559"/>
      <c r="C191" s="557"/>
      <c r="D191" s="559"/>
      <c r="E191" s="559"/>
      <c r="F191" s="559"/>
      <c r="G191" s="312"/>
      <c r="H191" s="312"/>
      <c r="I191" s="312"/>
      <c r="J191" s="313"/>
      <c r="K191" s="313"/>
      <c r="L191" s="312"/>
    </row>
    <row r="192" spans="1:12" s="137" customFormat="1" ht="68.25" customHeight="1">
      <c r="A192" s="560"/>
      <c r="B192" s="558"/>
      <c r="C192" s="556"/>
      <c r="D192" s="565"/>
      <c r="E192" s="558"/>
      <c r="F192" s="558"/>
      <c r="G192" s="312"/>
      <c r="H192" s="312"/>
      <c r="I192" s="312"/>
      <c r="J192" s="313"/>
      <c r="K192" s="210"/>
      <c r="L192" s="312"/>
    </row>
    <row r="193" spans="1:12" s="138" customFormat="1" ht="27" customHeight="1">
      <c r="A193" s="561"/>
      <c r="B193" s="563"/>
      <c r="C193" s="564"/>
      <c r="D193" s="566"/>
      <c r="E193" s="563"/>
      <c r="F193" s="563"/>
      <c r="G193" s="257"/>
      <c r="H193" s="257"/>
      <c r="I193" s="257"/>
      <c r="J193" s="210"/>
      <c r="K193" s="210"/>
      <c r="L193" s="257"/>
    </row>
    <row r="194" spans="1:12" s="133" customFormat="1" ht="73.5" customHeight="1">
      <c r="A194" s="561"/>
      <c r="B194" s="563"/>
      <c r="C194" s="564"/>
      <c r="D194" s="566"/>
      <c r="E194" s="563"/>
      <c r="F194" s="563"/>
      <c r="G194" s="257"/>
      <c r="H194" s="257"/>
      <c r="I194" s="257"/>
      <c r="J194" s="210"/>
      <c r="K194" s="210"/>
      <c r="L194" s="257"/>
    </row>
    <row r="195" spans="1:12" s="133" customFormat="1" ht="21" customHeight="1">
      <c r="A195" s="562"/>
      <c r="B195" s="559"/>
      <c r="C195" s="557"/>
      <c r="D195" s="567"/>
      <c r="E195" s="559"/>
      <c r="F195" s="559"/>
      <c r="G195" s="257"/>
      <c r="H195" s="257"/>
      <c r="I195" s="257"/>
      <c r="J195" s="210"/>
      <c r="K195" s="210"/>
      <c r="L195" s="257"/>
    </row>
    <row r="196" spans="1:12" s="138" customFormat="1" ht="43.5" customHeight="1">
      <c r="A196" s="471"/>
      <c r="B196" s="468"/>
      <c r="C196" s="471"/>
      <c r="D196" s="499"/>
      <c r="E196" s="468"/>
      <c r="F196" s="468"/>
      <c r="G196" s="257"/>
      <c r="H196" s="257"/>
      <c r="I196" s="257"/>
      <c r="J196" s="210"/>
      <c r="K196" s="210"/>
      <c r="L196" s="257"/>
    </row>
    <row r="197" spans="1:12" s="7" customFormat="1" ht="30.75" customHeight="1">
      <c r="A197" s="472"/>
      <c r="B197" s="469"/>
      <c r="C197" s="472"/>
      <c r="D197" s="568"/>
      <c r="E197" s="469"/>
      <c r="F197" s="469"/>
      <c r="G197" s="257"/>
      <c r="H197" s="257"/>
      <c r="I197" s="257"/>
      <c r="J197" s="210"/>
      <c r="K197" s="210"/>
      <c r="L197" s="257"/>
    </row>
    <row r="198" spans="1:129" s="160" customFormat="1" ht="27.75" customHeight="1">
      <c r="A198" s="472"/>
      <c r="B198" s="469"/>
      <c r="C198" s="472"/>
      <c r="D198" s="568"/>
      <c r="E198" s="469"/>
      <c r="F198" s="469"/>
      <c r="G198" s="257"/>
      <c r="H198" s="257"/>
      <c r="I198" s="257"/>
      <c r="J198" s="210"/>
      <c r="K198" s="210"/>
      <c r="L198" s="257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</row>
    <row r="199" spans="1:129" s="160" customFormat="1" ht="20.25" customHeight="1">
      <c r="A199" s="473"/>
      <c r="B199" s="470"/>
      <c r="C199" s="473"/>
      <c r="D199" s="500"/>
      <c r="E199" s="470"/>
      <c r="F199" s="470"/>
      <c r="G199" s="257"/>
      <c r="H199" s="257"/>
      <c r="I199" s="257"/>
      <c r="J199" s="210"/>
      <c r="K199" s="224"/>
      <c r="L199" s="257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</row>
    <row r="200" spans="1:126" s="162" customFormat="1" ht="27" customHeight="1">
      <c r="A200" s="301"/>
      <c r="B200" s="260"/>
      <c r="C200" s="301"/>
      <c r="D200" s="314"/>
      <c r="E200" s="304"/>
      <c r="F200" s="304"/>
      <c r="G200" s="258"/>
      <c r="H200" s="301"/>
      <c r="I200" s="301"/>
      <c r="J200" s="304"/>
      <c r="K200" s="260"/>
      <c r="L200" s="304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1"/>
      <c r="AS200" s="161"/>
      <c r="AT200" s="161"/>
      <c r="AU200" s="161"/>
      <c r="AV200" s="161"/>
      <c r="AW200" s="161"/>
      <c r="AX200" s="161"/>
      <c r="AY200" s="161"/>
      <c r="AZ200" s="161"/>
      <c r="BA200" s="161"/>
      <c r="BB200" s="161"/>
      <c r="BC200" s="161"/>
      <c r="BD200" s="161"/>
      <c r="BE200" s="161"/>
      <c r="BF200" s="161"/>
      <c r="BG200" s="161"/>
      <c r="BH200" s="161"/>
      <c r="BI200" s="161"/>
      <c r="BJ200" s="161"/>
      <c r="BK200" s="161"/>
      <c r="BL200" s="161"/>
      <c r="BM200" s="161"/>
      <c r="BN200" s="161"/>
      <c r="BO200" s="161"/>
      <c r="BP200" s="161"/>
      <c r="BQ200" s="161"/>
      <c r="BR200" s="161"/>
      <c r="BS200" s="161"/>
      <c r="BT200" s="161"/>
      <c r="BU200" s="161"/>
      <c r="BV200" s="161"/>
      <c r="BW200" s="161"/>
      <c r="BX200" s="161"/>
      <c r="BY200" s="161"/>
      <c r="BZ200" s="161"/>
      <c r="CA200" s="161"/>
      <c r="CB200" s="161"/>
      <c r="CC200" s="161"/>
      <c r="CD200" s="161"/>
      <c r="CE200" s="161"/>
      <c r="CF200" s="161"/>
      <c r="CG200" s="161"/>
      <c r="CH200" s="161"/>
      <c r="CI200" s="161"/>
      <c r="CJ200" s="161"/>
      <c r="CK200" s="161"/>
      <c r="CL200" s="161"/>
      <c r="CM200" s="161"/>
      <c r="CN200" s="161"/>
      <c r="CO200" s="161"/>
      <c r="CP200" s="161"/>
      <c r="CQ200" s="161"/>
      <c r="CR200" s="161"/>
      <c r="CS200" s="161"/>
      <c r="CT200" s="161"/>
      <c r="CU200" s="161"/>
      <c r="CV200" s="161"/>
      <c r="CW200" s="161"/>
      <c r="CX200" s="161"/>
      <c r="CY200" s="161"/>
      <c r="CZ200" s="161"/>
      <c r="DA200" s="161"/>
      <c r="DB200" s="161"/>
      <c r="DC200" s="161"/>
      <c r="DD200" s="161"/>
      <c r="DE200" s="161"/>
      <c r="DF200" s="161"/>
      <c r="DG200" s="161"/>
      <c r="DH200" s="161"/>
      <c r="DI200" s="161"/>
      <c r="DJ200" s="161"/>
      <c r="DK200" s="161"/>
      <c r="DL200" s="161"/>
      <c r="DM200" s="161"/>
      <c r="DN200" s="161"/>
      <c r="DO200" s="161"/>
      <c r="DP200" s="161"/>
      <c r="DQ200" s="161"/>
      <c r="DR200" s="161"/>
      <c r="DS200" s="161"/>
      <c r="DT200" s="161"/>
      <c r="DU200" s="161"/>
      <c r="DV200" s="161"/>
    </row>
    <row r="201" spans="1:12" s="7" customFormat="1" ht="37.5" customHeight="1">
      <c r="A201" s="259"/>
      <c r="B201" s="273"/>
      <c r="C201" s="259"/>
      <c r="D201" s="315"/>
      <c r="E201" s="273"/>
      <c r="F201" s="273"/>
      <c r="G201" s="259"/>
      <c r="H201" s="259"/>
      <c r="I201" s="259"/>
      <c r="J201" s="273"/>
      <c r="K201" s="273"/>
      <c r="L201" s="259"/>
    </row>
    <row r="202" spans="1:12" s="164" customFormat="1" ht="18.75" customHeight="1">
      <c r="A202" s="257"/>
      <c r="B202" s="210"/>
      <c r="C202" s="257"/>
      <c r="D202" s="316"/>
      <c r="E202" s="210"/>
      <c r="F202" s="210"/>
      <c r="G202" s="317"/>
      <c r="H202" s="257"/>
      <c r="I202" s="257"/>
      <c r="J202" s="210"/>
      <c r="K202" s="210"/>
      <c r="L202" s="257"/>
    </row>
    <row r="203" spans="1:12" s="7" customFormat="1" ht="69.75" customHeight="1">
      <c r="A203" s="471"/>
      <c r="B203" s="468"/>
      <c r="C203" s="471"/>
      <c r="D203" s="569"/>
      <c r="E203" s="468"/>
      <c r="F203" s="468"/>
      <c r="G203" s="257"/>
      <c r="H203" s="257"/>
      <c r="I203" s="257"/>
      <c r="J203" s="210"/>
      <c r="K203" s="210"/>
      <c r="L203" s="257"/>
    </row>
    <row r="204" spans="1:12" s="7" customFormat="1" ht="29.25" customHeight="1">
      <c r="A204" s="472"/>
      <c r="B204" s="469"/>
      <c r="C204" s="472"/>
      <c r="D204" s="570"/>
      <c r="E204" s="469"/>
      <c r="F204" s="469"/>
      <c r="G204" s="257"/>
      <c r="H204" s="257"/>
      <c r="I204" s="257"/>
      <c r="J204" s="210"/>
      <c r="K204" s="210"/>
      <c r="L204" s="257"/>
    </row>
    <row r="205" spans="1:12" s="158" customFormat="1" ht="27" customHeight="1">
      <c r="A205" s="472"/>
      <c r="B205" s="469"/>
      <c r="C205" s="472"/>
      <c r="D205" s="570"/>
      <c r="E205" s="469"/>
      <c r="F205" s="469"/>
      <c r="G205" s="257"/>
      <c r="H205" s="257"/>
      <c r="I205" s="257"/>
      <c r="J205" s="210"/>
      <c r="K205" s="210"/>
      <c r="L205" s="257"/>
    </row>
    <row r="206" spans="1:12" s="158" customFormat="1" ht="30.75" customHeight="1">
      <c r="A206" s="472"/>
      <c r="B206" s="469"/>
      <c r="C206" s="472"/>
      <c r="D206" s="570"/>
      <c r="E206" s="469"/>
      <c r="F206" s="469"/>
      <c r="G206" s="266"/>
      <c r="H206" s="257"/>
      <c r="I206" s="257"/>
      <c r="J206" s="210"/>
      <c r="K206" s="210"/>
      <c r="L206" s="257"/>
    </row>
    <row r="207" spans="1:12" s="135" customFormat="1" ht="27" customHeight="1">
      <c r="A207" s="473"/>
      <c r="B207" s="470"/>
      <c r="C207" s="473"/>
      <c r="D207" s="571"/>
      <c r="E207" s="470"/>
      <c r="F207" s="470"/>
      <c r="G207" s="257"/>
      <c r="H207" s="257"/>
      <c r="I207" s="257"/>
      <c r="J207" s="210"/>
      <c r="K207" s="210"/>
      <c r="L207" s="257"/>
    </row>
    <row r="208" spans="1:12" s="141" customFormat="1" ht="53.25" customHeight="1">
      <c r="A208" s="471"/>
      <c r="B208" s="471"/>
      <c r="C208" s="471"/>
      <c r="D208" s="569"/>
      <c r="E208" s="468"/>
      <c r="F208" s="468"/>
      <c r="G208" s="257"/>
      <c r="H208" s="257"/>
      <c r="I208" s="257"/>
      <c r="J208" s="210"/>
      <c r="K208" s="210"/>
      <c r="L208" s="257"/>
    </row>
    <row r="209" spans="1:12" s="141" customFormat="1" ht="21.75" customHeight="1">
      <c r="A209" s="472"/>
      <c r="B209" s="472"/>
      <c r="C209" s="472"/>
      <c r="D209" s="570"/>
      <c r="E209" s="469"/>
      <c r="F209" s="469"/>
      <c r="G209" s="257"/>
      <c r="H209" s="257"/>
      <c r="I209" s="257"/>
      <c r="J209" s="210"/>
      <c r="K209" s="210"/>
      <c r="L209" s="257"/>
    </row>
    <row r="210" spans="1:12" s="141" customFormat="1" ht="35.25" customHeight="1">
      <c r="A210" s="472"/>
      <c r="B210" s="472"/>
      <c r="C210" s="472"/>
      <c r="D210" s="570"/>
      <c r="E210" s="469"/>
      <c r="F210" s="469"/>
      <c r="G210" s="257"/>
      <c r="H210" s="257"/>
      <c r="I210" s="257"/>
      <c r="J210" s="210"/>
      <c r="K210" s="210"/>
      <c r="L210" s="257"/>
    </row>
    <row r="211" spans="1:12" s="141" customFormat="1" ht="12.75">
      <c r="A211" s="472"/>
      <c r="B211" s="472"/>
      <c r="C211" s="472"/>
      <c r="D211" s="570"/>
      <c r="E211" s="469"/>
      <c r="F211" s="469"/>
      <c r="G211" s="257"/>
      <c r="H211" s="257"/>
      <c r="I211" s="257"/>
      <c r="J211" s="210"/>
      <c r="K211" s="210"/>
      <c r="L211" s="257"/>
    </row>
    <row r="212" spans="1:12" s="132" customFormat="1" ht="28.5" customHeight="1">
      <c r="A212" s="473"/>
      <c r="B212" s="473"/>
      <c r="C212" s="473"/>
      <c r="D212" s="571"/>
      <c r="E212" s="470"/>
      <c r="F212" s="470"/>
      <c r="G212" s="257"/>
      <c r="H212" s="257"/>
      <c r="I212" s="257"/>
      <c r="J212" s="210"/>
      <c r="K212" s="210"/>
      <c r="L212" s="257"/>
    </row>
    <row r="213" spans="1:12" s="141" customFormat="1" ht="12.75">
      <c r="A213" s="471"/>
      <c r="B213" s="471"/>
      <c r="C213" s="471"/>
      <c r="D213" s="569"/>
      <c r="E213" s="468"/>
      <c r="F213" s="468"/>
      <c r="G213" s="257"/>
      <c r="H213" s="257"/>
      <c r="I213" s="251"/>
      <c r="J213" s="210"/>
      <c r="K213" s="210"/>
      <c r="L213" s="257"/>
    </row>
    <row r="214" spans="1:12" s="141" customFormat="1" ht="12.75">
      <c r="A214" s="472"/>
      <c r="B214" s="472"/>
      <c r="C214" s="472"/>
      <c r="D214" s="570"/>
      <c r="E214" s="469"/>
      <c r="F214" s="469"/>
      <c r="G214" s="257"/>
      <c r="H214" s="257"/>
      <c r="I214" s="257"/>
      <c r="J214" s="210"/>
      <c r="K214" s="210"/>
      <c r="L214" s="257"/>
    </row>
    <row r="215" spans="1:12" s="141" customFormat="1" ht="12.75">
      <c r="A215" s="473"/>
      <c r="B215" s="473"/>
      <c r="C215" s="473"/>
      <c r="D215" s="571"/>
      <c r="E215" s="470"/>
      <c r="F215" s="470"/>
      <c r="G215" s="257"/>
      <c r="H215" s="257"/>
      <c r="I215" s="257"/>
      <c r="J215" s="210"/>
      <c r="K215" s="210"/>
      <c r="L215" s="257"/>
    </row>
    <row r="216" spans="1:12" s="132" customFormat="1" ht="87.75" customHeight="1">
      <c r="A216" s="257"/>
      <c r="B216" s="210"/>
      <c r="C216" s="257"/>
      <c r="D216" s="214"/>
      <c r="E216" s="210"/>
      <c r="F216" s="210"/>
      <c r="G216" s="257"/>
      <c r="H216" s="257"/>
      <c r="I216" s="257"/>
      <c r="J216" s="210"/>
      <c r="K216" s="210"/>
      <c r="L216" s="257"/>
    </row>
    <row r="217" spans="1:12" s="132" customFormat="1" ht="63.75" customHeight="1">
      <c r="A217" s="471"/>
      <c r="B217" s="468"/>
      <c r="C217" s="471"/>
      <c r="D217" s="569"/>
      <c r="E217" s="468"/>
      <c r="F217" s="468"/>
      <c r="G217" s="257"/>
      <c r="H217" s="257"/>
      <c r="I217" s="257"/>
      <c r="J217" s="210"/>
      <c r="K217" s="210"/>
      <c r="L217" s="257"/>
    </row>
    <row r="218" spans="1:12" s="132" customFormat="1" ht="24" customHeight="1">
      <c r="A218" s="473"/>
      <c r="B218" s="470"/>
      <c r="C218" s="473"/>
      <c r="D218" s="571"/>
      <c r="E218" s="470"/>
      <c r="F218" s="470"/>
      <c r="G218" s="257"/>
      <c r="H218" s="257"/>
      <c r="I218" s="257"/>
      <c r="J218" s="210"/>
      <c r="K218" s="210"/>
      <c r="L218" s="257"/>
    </row>
    <row r="219" spans="1:12" s="132" customFormat="1" ht="48.75" customHeight="1">
      <c r="A219" s="257"/>
      <c r="B219" s="257"/>
      <c r="C219" s="257"/>
      <c r="D219" s="214"/>
      <c r="E219" s="210"/>
      <c r="F219" s="210"/>
      <c r="G219" s="257"/>
      <c r="H219" s="257"/>
      <c r="I219" s="257"/>
      <c r="J219" s="210"/>
      <c r="K219" s="210"/>
      <c r="L219" s="257"/>
    </row>
    <row r="220" spans="1:12" s="132" customFormat="1" ht="46.5" customHeight="1">
      <c r="A220" s="252"/>
      <c r="B220" s="210"/>
      <c r="C220" s="257"/>
      <c r="D220" s="213"/>
      <c r="E220" s="210"/>
      <c r="F220" s="210"/>
      <c r="G220" s="257"/>
      <c r="H220" s="257"/>
      <c r="I220" s="257"/>
      <c r="J220" s="210"/>
      <c r="K220" s="210"/>
      <c r="L220" s="257"/>
    </row>
    <row r="221" spans="1:12" s="138" customFormat="1" ht="40.5" customHeight="1">
      <c r="A221" s="471"/>
      <c r="B221" s="468"/>
      <c r="C221" s="471"/>
      <c r="D221" s="499"/>
      <c r="E221" s="468"/>
      <c r="F221" s="468"/>
      <c r="G221" s="257"/>
      <c r="H221" s="257"/>
      <c r="I221" s="257"/>
      <c r="J221" s="210"/>
      <c r="K221" s="210"/>
      <c r="L221" s="257"/>
    </row>
    <row r="222" spans="1:12" s="138" customFormat="1" ht="32.25" customHeight="1">
      <c r="A222" s="472"/>
      <c r="B222" s="469"/>
      <c r="C222" s="472"/>
      <c r="D222" s="568"/>
      <c r="E222" s="469"/>
      <c r="F222" s="469"/>
      <c r="G222" s="257"/>
      <c r="H222" s="257"/>
      <c r="I222" s="257"/>
      <c r="J222" s="210"/>
      <c r="K222" s="210"/>
      <c r="L222" s="257"/>
    </row>
    <row r="223" spans="1:12" s="138" customFormat="1" ht="31.5" customHeight="1">
      <c r="A223" s="472"/>
      <c r="B223" s="469"/>
      <c r="C223" s="472"/>
      <c r="D223" s="568"/>
      <c r="E223" s="469"/>
      <c r="F223" s="469"/>
      <c r="G223" s="257"/>
      <c r="H223" s="257"/>
      <c r="I223" s="257"/>
      <c r="J223" s="210"/>
      <c r="K223" s="210"/>
      <c r="L223" s="257"/>
    </row>
    <row r="224" spans="1:12" s="138" customFormat="1" ht="21" customHeight="1">
      <c r="A224" s="473"/>
      <c r="B224" s="470"/>
      <c r="C224" s="473"/>
      <c r="D224" s="500"/>
      <c r="E224" s="470"/>
      <c r="F224" s="470"/>
      <c r="G224" s="257"/>
      <c r="H224" s="257"/>
      <c r="I224" s="257"/>
      <c r="J224" s="210"/>
      <c r="K224" s="210"/>
      <c r="L224" s="257"/>
    </row>
    <row r="225" spans="1:12" s="7" customFormat="1" ht="27.75" customHeight="1">
      <c r="A225" s="318"/>
      <c r="B225" s="260"/>
      <c r="C225" s="258"/>
      <c r="D225" s="314"/>
      <c r="E225" s="260"/>
      <c r="F225" s="260"/>
      <c r="G225" s="258"/>
      <c r="H225" s="258"/>
      <c r="I225" s="258"/>
      <c r="J225" s="260"/>
      <c r="K225" s="260"/>
      <c r="L225" s="260"/>
    </row>
    <row r="226" spans="1:12" s="142" customFormat="1" ht="1.5" customHeight="1" hidden="1">
      <c r="A226" s="257"/>
      <c r="B226" s="210"/>
      <c r="C226" s="257"/>
      <c r="D226" s="214"/>
      <c r="E226" s="210"/>
      <c r="F226" s="210"/>
      <c r="G226" s="257"/>
      <c r="H226" s="257"/>
      <c r="I226" s="257"/>
      <c r="J226" s="210"/>
      <c r="K226" s="210"/>
      <c r="L226" s="257"/>
    </row>
    <row r="227" spans="1:12" s="143" customFormat="1" ht="54.75" customHeight="1">
      <c r="A227" s="259"/>
      <c r="B227" s="273"/>
      <c r="C227" s="259"/>
      <c r="D227" s="315"/>
      <c r="E227" s="273"/>
      <c r="F227" s="273"/>
      <c r="G227" s="259"/>
      <c r="H227" s="259"/>
      <c r="I227" s="259"/>
      <c r="J227" s="273"/>
      <c r="K227" s="273"/>
      <c r="L227" s="259"/>
    </row>
    <row r="228" spans="1:12" s="143" customFormat="1" ht="48" customHeight="1">
      <c r="A228" s="257"/>
      <c r="B228" s="210"/>
      <c r="C228" s="257"/>
      <c r="D228" s="214"/>
      <c r="E228" s="210"/>
      <c r="F228" s="210"/>
      <c r="G228" s="257"/>
      <c r="H228" s="257"/>
      <c r="I228" s="257"/>
      <c r="J228" s="210"/>
      <c r="K228" s="210"/>
      <c r="L228" s="257"/>
    </row>
    <row r="229" spans="1:12" s="143" customFormat="1" ht="101.25" customHeight="1">
      <c r="A229" s="471"/>
      <c r="B229" s="471"/>
      <c r="C229" s="471"/>
      <c r="D229" s="569"/>
      <c r="E229" s="468"/>
      <c r="F229" s="468"/>
      <c r="G229" s="257"/>
      <c r="H229" s="257"/>
      <c r="I229" s="257"/>
      <c r="J229" s="210"/>
      <c r="K229" s="210"/>
      <c r="L229" s="257"/>
    </row>
    <row r="230" spans="1:12" s="143" customFormat="1" ht="46.5" customHeight="1">
      <c r="A230" s="472"/>
      <c r="B230" s="472"/>
      <c r="C230" s="472"/>
      <c r="D230" s="570"/>
      <c r="E230" s="469"/>
      <c r="F230" s="469"/>
      <c r="G230" s="257"/>
      <c r="H230" s="257"/>
      <c r="I230" s="257"/>
      <c r="J230" s="210"/>
      <c r="K230" s="210"/>
      <c r="L230" s="257"/>
    </row>
    <row r="231" spans="1:12" s="143" customFormat="1" ht="12.75">
      <c r="A231" s="472"/>
      <c r="B231" s="472"/>
      <c r="C231" s="472"/>
      <c r="D231" s="570"/>
      <c r="E231" s="469"/>
      <c r="F231" s="469"/>
      <c r="G231" s="257"/>
      <c r="H231" s="257"/>
      <c r="I231" s="257"/>
      <c r="J231" s="210"/>
      <c r="K231" s="210"/>
      <c r="L231" s="257"/>
    </row>
    <row r="232" spans="1:12" s="143" customFormat="1" ht="39.75" customHeight="1">
      <c r="A232" s="472"/>
      <c r="B232" s="472"/>
      <c r="C232" s="472"/>
      <c r="D232" s="570"/>
      <c r="E232" s="469"/>
      <c r="F232" s="469"/>
      <c r="G232" s="257"/>
      <c r="H232" s="257"/>
      <c r="I232" s="257"/>
      <c r="J232" s="210"/>
      <c r="K232" s="210"/>
      <c r="L232" s="257"/>
    </row>
    <row r="233" spans="1:12" s="143" customFormat="1" ht="12.75">
      <c r="A233" s="472"/>
      <c r="B233" s="472"/>
      <c r="C233" s="472"/>
      <c r="D233" s="570"/>
      <c r="E233" s="469"/>
      <c r="F233" s="469"/>
      <c r="G233" s="257"/>
      <c r="H233" s="257"/>
      <c r="I233" s="257"/>
      <c r="J233" s="210"/>
      <c r="K233" s="210"/>
      <c r="L233" s="257"/>
    </row>
    <row r="234" spans="1:12" s="143" customFormat="1" ht="15" customHeight="1">
      <c r="A234" s="472"/>
      <c r="B234" s="472"/>
      <c r="C234" s="472"/>
      <c r="D234" s="570"/>
      <c r="E234" s="469"/>
      <c r="F234" s="469"/>
      <c r="G234" s="257"/>
      <c r="H234" s="257"/>
      <c r="I234" s="257"/>
      <c r="J234" s="210"/>
      <c r="K234" s="210"/>
      <c r="L234" s="257"/>
    </row>
    <row r="235" spans="1:12" s="128" customFormat="1" ht="31.5" customHeight="1">
      <c r="A235" s="472"/>
      <c r="B235" s="472"/>
      <c r="C235" s="472"/>
      <c r="D235" s="570"/>
      <c r="E235" s="469"/>
      <c r="F235" s="469"/>
      <c r="G235" s="257"/>
      <c r="H235" s="257"/>
      <c r="I235" s="257"/>
      <c r="J235" s="210"/>
      <c r="K235" s="210"/>
      <c r="L235" s="257"/>
    </row>
    <row r="236" spans="1:129" s="148" customFormat="1" ht="12.75">
      <c r="A236" s="472"/>
      <c r="B236" s="472"/>
      <c r="C236" s="472"/>
      <c r="D236" s="570"/>
      <c r="E236" s="469"/>
      <c r="F236" s="469"/>
      <c r="G236" s="257"/>
      <c r="H236" s="257"/>
      <c r="I236" s="257"/>
      <c r="J236" s="210"/>
      <c r="K236" s="224"/>
      <c r="L236" s="25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147"/>
      <c r="BD236" s="147"/>
      <c r="BE236" s="147"/>
      <c r="BF236" s="147"/>
      <c r="BG236" s="147"/>
      <c r="BH236" s="147"/>
      <c r="BI236" s="147"/>
      <c r="BJ236" s="147"/>
      <c r="BK236" s="147"/>
      <c r="BL236" s="147"/>
      <c r="BM236" s="147"/>
      <c r="BN236" s="147"/>
      <c r="BO236" s="147"/>
      <c r="BP236" s="147"/>
      <c r="BQ236" s="147"/>
      <c r="BR236" s="147"/>
      <c r="BS236" s="147"/>
      <c r="BT236" s="147"/>
      <c r="BU236" s="147"/>
      <c r="BV236" s="147"/>
      <c r="BW236" s="147"/>
      <c r="BX236" s="147"/>
      <c r="BY236" s="147"/>
      <c r="BZ236" s="147"/>
      <c r="CA236" s="147"/>
      <c r="CB236" s="147"/>
      <c r="CC236" s="147"/>
      <c r="CD236" s="147"/>
      <c r="CE236" s="147"/>
      <c r="CF236" s="147"/>
      <c r="CG236" s="147"/>
      <c r="CH236" s="147"/>
      <c r="CI236" s="147"/>
      <c r="CJ236" s="147"/>
      <c r="CK236" s="147"/>
      <c r="CL236" s="147"/>
      <c r="CM236" s="147"/>
      <c r="CN236" s="147"/>
      <c r="CO236" s="147"/>
      <c r="CP236" s="147"/>
      <c r="CQ236" s="147"/>
      <c r="CR236" s="147"/>
      <c r="CS236" s="147"/>
      <c r="CT236" s="147"/>
      <c r="CU236" s="147"/>
      <c r="CV236" s="147"/>
      <c r="CW236" s="147"/>
      <c r="CX236" s="147"/>
      <c r="CY236" s="147"/>
      <c r="CZ236" s="147"/>
      <c r="DA236" s="147"/>
      <c r="DB236" s="147"/>
      <c r="DC236" s="147"/>
      <c r="DD236" s="147"/>
      <c r="DE236" s="147"/>
      <c r="DF236" s="147"/>
      <c r="DG236" s="147"/>
      <c r="DH236" s="147"/>
      <c r="DI236" s="147"/>
      <c r="DJ236" s="147"/>
      <c r="DK236" s="147"/>
      <c r="DL236" s="147"/>
      <c r="DM236" s="147"/>
      <c r="DN236" s="147"/>
      <c r="DO236" s="147"/>
      <c r="DP236" s="147"/>
      <c r="DQ236" s="147"/>
      <c r="DR236" s="147"/>
      <c r="DS236" s="147"/>
      <c r="DT236" s="147"/>
      <c r="DU236" s="147"/>
      <c r="DV236" s="147"/>
      <c r="DW236" s="147"/>
      <c r="DX236" s="147"/>
      <c r="DY236" s="147"/>
    </row>
    <row r="237" spans="1:126" s="120" customFormat="1" ht="12.75">
      <c r="A237" s="473"/>
      <c r="B237" s="473"/>
      <c r="C237" s="473"/>
      <c r="D237" s="571"/>
      <c r="E237" s="470"/>
      <c r="F237" s="470"/>
      <c r="G237" s="257"/>
      <c r="H237" s="223"/>
      <c r="I237" s="223"/>
      <c r="J237" s="224"/>
      <c r="K237" s="210"/>
      <c r="L237" s="223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Q237" s="119"/>
      <c r="AR237" s="119"/>
      <c r="AS237" s="119"/>
      <c r="AT237" s="119"/>
      <c r="AU237" s="119"/>
      <c r="AV237" s="119"/>
      <c r="AW237" s="119"/>
      <c r="AX237" s="119"/>
      <c r="AY237" s="119"/>
      <c r="AZ237" s="119"/>
      <c r="BA237" s="119"/>
      <c r="BB237" s="119"/>
      <c r="BC237" s="119"/>
      <c r="BD237" s="119"/>
      <c r="BE237" s="119"/>
      <c r="BF237" s="119"/>
      <c r="BG237" s="119"/>
      <c r="BH237" s="119"/>
      <c r="BI237" s="119"/>
      <c r="BJ237" s="119"/>
      <c r="BK237" s="119"/>
      <c r="BL237" s="119"/>
      <c r="BM237" s="119"/>
      <c r="BN237" s="119"/>
      <c r="BO237" s="119"/>
      <c r="BP237" s="119"/>
      <c r="BQ237" s="119"/>
      <c r="BR237" s="119"/>
      <c r="BS237" s="119"/>
      <c r="BT237" s="119"/>
      <c r="BU237" s="119"/>
      <c r="BV237" s="119"/>
      <c r="BW237" s="119"/>
      <c r="BX237" s="119"/>
      <c r="BY237" s="119"/>
      <c r="BZ237" s="119"/>
      <c r="CA237" s="119"/>
      <c r="CB237" s="119"/>
      <c r="CC237" s="119"/>
      <c r="CD237" s="119"/>
      <c r="CE237" s="119"/>
      <c r="CF237" s="119"/>
      <c r="CG237" s="119"/>
      <c r="CH237" s="119"/>
      <c r="CI237" s="119"/>
      <c r="CJ237" s="119"/>
      <c r="CK237" s="119"/>
      <c r="CL237" s="119"/>
      <c r="CM237" s="119"/>
      <c r="CN237" s="119"/>
      <c r="CO237" s="119"/>
      <c r="CP237" s="119"/>
      <c r="CQ237" s="119"/>
      <c r="CR237" s="119"/>
      <c r="CS237" s="119"/>
      <c r="CT237" s="119"/>
      <c r="CU237" s="119"/>
      <c r="CV237" s="119"/>
      <c r="CW237" s="119"/>
      <c r="CX237" s="119"/>
      <c r="CY237" s="119"/>
      <c r="CZ237" s="119"/>
      <c r="DA237" s="119"/>
      <c r="DB237" s="119"/>
      <c r="DC237" s="119"/>
      <c r="DD237" s="119"/>
      <c r="DE237" s="119"/>
      <c r="DF237" s="119"/>
      <c r="DG237" s="119"/>
      <c r="DH237" s="119"/>
      <c r="DI237" s="119"/>
      <c r="DJ237" s="119"/>
      <c r="DK237" s="119"/>
      <c r="DL237" s="119"/>
      <c r="DM237" s="119"/>
      <c r="DN237" s="119"/>
      <c r="DO237" s="119"/>
      <c r="DP237" s="119"/>
      <c r="DQ237" s="119"/>
      <c r="DR237" s="119"/>
      <c r="DS237" s="119"/>
      <c r="DT237" s="119"/>
      <c r="DU237" s="119"/>
      <c r="DV237" s="119"/>
    </row>
    <row r="238" spans="1:12" s="138" customFormat="1" ht="51" customHeight="1">
      <c r="A238" s="257"/>
      <c r="B238" s="210"/>
      <c r="C238" s="257"/>
      <c r="D238" s="213"/>
      <c r="E238" s="210"/>
      <c r="F238" s="210"/>
      <c r="G238" s="257"/>
      <c r="H238" s="257"/>
      <c r="I238" s="257"/>
      <c r="J238" s="210"/>
      <c r="K238" s="210"/>
      <c r="L238" s="257"/>
    </row>
    <row r="239" spans="1:12" s="133" customFormat="1" ht="34.5" customHeight="1">
      <c r="A239" s="257"/>
      <c r="B239" s="210"/>
      <c r="C239" s="257"/>
      <c r="D239" s="228"/>
      <c r="E239" s="210"/>
      <c r="F239" s="210"/>
      <c r="G239" s="223"/>
      <c r="H239" s="257"/>
      <c r="I239" s="257"/>
      <c r="J239" s="210"/>
      <c r="K239" s="210"/>
      <c r="L239" s="257"/>
    </row>
    <row r="240" spans="1:12" s="133" customFormat="1" ht="21" customHeight="1">
      <c r="A240" s="257"/>
      <c r="B240" s="210"/>
      <c r="C240" s="257"/>
      <c r="D240" s="213"/>
      <c r="E240" s="210"/>
      <c r="F240" s="210"/>
      <c r="G240" s="257"/>
      <c r="H240" s="257"/>
      <c r="I240" s="257"/>
      <c r="J240" s="210"/>
      <c r="K240" s="210"/>
      <c r="L240" s="257"/>
    </row>
    <row r="241" spans="1:12" s="138" customFormat="1" ht="21" customHeight="1">
      <c r="A241" s="257"/>
      <c r="B241" s="210"/>
      <c r="C241" s="257"/>
      <c r="D241" s="213"/>
      <c r="E241" s="210"/>
      <c r="F241" s="210"/>
      <c r="G241" s="257"/>
      <c r="H241" s="257"/>
      <c r="I241" s="257"/>
      <c r="J241" s="210"/>
      <c r="K241" s="210"/>
      <c r="L241" s="257"/>
    </row>
    <row r="242" spans="1:12" s="7" customFormat="1" ht="16.5" customHeight="1">
      <c r="A242" s="233"/>
      <c r="B242" s="210"/>
      <c r="C242" s="257"/>
      <c r="D242" s="213"/>
      <c r="E242" s="210"/>
      <c r="F242" s="210"/>
      <c r="G242" s="257"/>
      <c r="H242" s="257"/>
      <c r="I242" s="257"/>
      <c r="J242" s="210"/>
      <c r="K242" s="210"/>
      <c r="L242" s="257"/>
    </row>
    <row r="243" spans="1:12" s="158" customFormat="1" ht="27" customHeight="1">
      <c r="A243" s="257"/>
      <c r="B243" s="210"/>
      <c r="C243" s="257"/>
      <c r="D243" s="213"/>
      <c r="E243" s="210"/>
      <c r="F243" s="210"/>
      <c r="G243" s="257"/>
      <c r="H243" s="257"/>
      <c r="I243" s="257"/>
      <c r="J243" s="210"/>
      <c r="K243" s="210"/>
      <c r="L243" s="257"/>
    </row>
    <row r="244" spans="1:12" s="158" customFormat="1" ht="21" customHeight="1">
      <c r="A244" s="257"/>
      <c r="B244" s="210"/>
      <c r="C244" s="257"/>
      <c r="D244" s="213"/>
      <c r="E244" s="210"/>
      <c r="F244" s="210"/>
      <c r="G244" s="257"/>
      <c r="H244" s="257"/>
      <c r="I244" s="257"/>
      <c r="J244" s="210"/>
      <c r="K244" s="210"/>
      <c r="L244" s="257"/>
    </row>
    <row r="245" spans="1:12" s="135" customFormat="1" ht="17.25" customHeight="1">
      <c r="A245" s="233"/>
      <c r="B245" s="210"/>
      <c r="C245" s="257"/>
      <c r="D245" s="213"/>
      <c r="E245" s="210"/>
      <c r="F245" s="210"/>
      <c r="G245" s="257"/>
      <c r="H245" s="257"/>
      <c r="I245" s="257"/>
      <c r="J245" s="210"/>
      <c r="K245" s="210"/>
      <c r="L245" s="257"/>
    </row>
    <row r="246" spans="1:129" s="160" customFormat="1" ht="27.75" customHeight="1">
      <c r="A246" s="239"/>
      <c r="B246" s="236"/>
      <c r="C246" s="241"/>
      <c r="D246" s="253"/>
      <c r="E246" s="211"/>
      <c r="F246" s="239"/>
      <c r="G246" s="234"/>
      <c r="H246" s="235"/>
      <c r="I246" s="235"/>
      <c r="J246" s="236"/>
      <c r="K246" s="236"/>
      <c r="L246" s="235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</row>
    <row r="247" spans="1:129" s="160" customFormat="1" ht="20.25" customHeight="1">
      <c r="A247" s="239"/>
      <c r="B247" s="236"/>
      <c r="C247" s="241"/>
      <c r="D247" s="254"/>
      <c r="E247" s="211"/>
      <c r="F247" s="239"/>
      <c r="G247" s="235"/>
      <c r="H247" s="235"/>
      <c r="I247" s="235"/>
      <c r="J247" s="236"/>
      <c r="K247" s="404"/>
      <c r="L247" s="235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</row>
    <row r="248" spans="1:126" s="162" customFormat="1" ht="27" customHeight="1">
      <c r="A248" s="255"/>
      <c r="B248" s="236"/>
      <c r="C248" s="255"/>
      <c r="D248" s="253"/>
      <c r="E248" s="423"/>
      <c r="F248" s="404"/>
      <c r="G248" s="235"/>
      <c r="H248" s="255"/>
      <c r="I248" s="255"/>
      <c r="J248" s="404"/>
      <c r="K248" s="236"/>
      <c r="L248" s="255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61"/>
      <c r="AQ248" s="161"/>
      <c r="AR248" s="161"/>
      <c r="AS248" s="161"/>
      <c r="AT248" s="161"/>
      <c r="AU248" s="161"/>
      <c r="AV248" s="161"/>
      <c r="AW248" s="161"/>
      <c r="AX248" s="161"/>
      <c r="AY248" s="161"/>
      <c r="AZ248" s="161"/>
      <c r="BA248" s="161"/>
      <c r="BB248" s="161"/>
      <c r="BC248" s="161"/>
      <c r="BD248" s="161"/>
      <c r="BE248" s="161"/>
      <c r="BF248" s="161"/>
      <c r="BG248" s="161"/>
      <c r="BH248" s="161"/>
      <c r="BI248" s="161"/>
      <c r="BJ248" s="161"/>
      <c r="BK248" s="161"/>
      <c r="BL248" s="161"/>
      <c r="BM248" s="161"/>
      <c r="BN248" s="161"/>
      <c r="BO248" s="161"/>
      <c r="BP248" s="161"/>
      <c r="BQ248" s="161"/>
      <c r="BR248" s="161"/>
      <c r="BS248" s="161"/>
      <c r="BT248" s="161"/>
      <c r="BU248" s="161"/>
      <c r="BV248" s="161"/>
      <c r="BW248" s="161"/>
      <c r="BX248" s="161"/>
      <c r="BY248" s="161"/>
      <c r="BZ248" s="161"/>
      <c r="CA248" s="161"/>
      <c r="CB248" s="161"/>
      <c r="CC248" s="161"/>
      <c r="CD248" s="161"/>
      <c r="CE248" s="161"/>
      <c r="CF248" s="161"/>
      <c r="CG248" s="161"/>
      <c r="CH248" s="161"/>
      <c r="CI248" s="161"/>
      <c r="CJ248" s="161"/>
      <c r="CK248" s="161"/>
      <c r="CL248" s="161"/>
      <c r="CM248" s="161"/>
      <c r="CN248" s="161"/>
      <c r="CO248" s="161"/>
      <c r="CP248" s="161"/>
      <c r="CQ248" s="161"/>
      <c r="CR248" s="161"/>
      <c r="CS248" s="161"/>
      <c r="CT248" s="161"/>
      <c r="CU248" s="161"/>
      <c r="CV248" s="161"/>
      <c r="CW248" s="161"/>
      <c r="CX248" s="161"/>
      <c r="CY248" s="161"/>
      <c r="CZ248" s="161"/>
      <c r="DA248" s="161"/>
      <c r="DB248" s="161"/>
      <c r="DC248" s="161"/>
      <c r="DD248" s="161"/>
      <c r="DE248" s="161"/>
      <c r="DF248" s="161"/>
      <c r="DG248" s="161"/>
      <c r="DH248" s="161"/>
      <c r="DI248" s="161"/>
      <c r="DJ248" s="161"/>
      <c r="DK248" s="161"/>
      <c r="DL248" s="161"/>
      <c r="DM248" s="161"/>
      <c r="DN248" s="161"/>
      <c r="DO248" s="161"/>
      <c r="DP248" s="161"/>
      <c r="DQ248" s="161"/>
      <c r="DR248" s="161"/>
      <c r="DS248" s="161"/>
      <c r="DT248" s="161"/>
      <c r="DU248" s="161"/>
      <c r="DV248" s="161"/>
    </row>
    <row r="249" spans="1:12" s="7" customFormat="1" ht="18.75" customHeight="1">
      <c r="A249" s="235"/>
      <c r="B249" s="236"/>
      <c r="C249" s="235"/>
      <c r="D249" s="253"/>
      <c r="E249" s="211"/>
      <c r="F249" s="236"/>
      <c r="G249" s="235"/>
      <c r="H249" s="235"/>
      <c r="I249" s="235"/>
      <c r="J249" s="236"/>
      <c r="K249" s="236"/>
      <c r="L249" s="235"/>
    </row>
    <row r="250" spans="1:12" s="164" customFormat="1" ht="18.75" customHeight="1">
      <c r="A250" s="235"/>
      <c r="B250" s="236"/>
      <c r="C250" s="235"/>
      <c r="D250" s="256"/>
      <c r="E250" s="211"/>
      <c r="F250" s="236"/>
      <c r="G250" s="255"/>
      <c r="H250" s="235"/>
      <c r="I250" s="235"/>
      <c r="J250" s="236"/>
      <c r="K250" s="236"/>
      <c r="L250" s="235"/>
    </row>
    <row r="251" spans="1:12" s="7" customFormat="1" ht="27" customHeight="1">
      <c r="A251" s="235"/>
      <c r="B251" s="236"/>
      <c r="C251" s="235"/>
      <c r="D251" s="253"/>
      <c r="E251" s="211"/>
      <c r="F251" s="236"/>
      <c r="G251" s="235"/>
      <c r="H251" s="235"/>
      <c r="I251" s="235"/>
      <c r="J251" s="236"/>
      <c r="K251" s="236"/>
      <c r="L251" s="235"/>
    </row>
    <row r="252" spans="1:12" s="7" customFormat="1" ht="18.75" customHeight="1">
      <c r="A252" s="235"/>
      <c r="B252" s="236"/>
      <c r="C252" s="235"/>
      <c r="D252" s="253"/>
      <c r="E252" s="211"/>
      <c r="F252" s="236"/>
      <c r="G252" s="235"/>
      <c r="H252" s="235"/>
      <c r="I252" s="235"/>
      <c r="J252" s="236"/>
      <c r="K252" s="236"/>
      <c r="L252" s="235"/>
    </row>
    <row r="253" spans="1:12" s="132" customFormat="1" ht="27.75" customHeight="1">
      <c r="A253" s="235"/>
      <c r="B253" s="236"/>
      <c r="C253" s="235"/>
      <c r="D253" s="253"/>
      <c r="E253" s="211"/>
      <c r="F253" s="236"/>
      <c r="G253" s="235"/>
      <c r="H253" s="235"/>
      <c r="I253" s="235"/>
      <c r="J253" s="236"/>
      <c r="K253" s="236"/>
      <c r="L253" s="235"/>
    </row>
    <row r="254" spans="1:12" s="132" customFormat="1" ht="15" customHeight="1">
      <c r="A254" s="235"/>
      <c r="B254" s="236"/>
      <c r="C254" s="235"/>
      <c r="D254" s="253"/>
      <c r="E254" s="211"/>
      <c r="F254" s="236"/>
      <c r="G254" s="235"/>
      <c r="H254" s="235"/>
      <c r="I254" s="235"/>
      <c r="J254" s="236"/>
      <c r="K254" s="236"/>
      <c r="L254" s="235"/>
    </row>
    <row r="255" spans="1:12" s="132" customFormat="1" ht="24" customHeight="1">
      <c r="A255" s="235"/>
      <c r="B255" s="235"/>
      <c r="C255" s="235"/>
      <c r="D255" s="253"/>
      <c r="E255" s="211"/>
      <c r="F255" s="236"/>
      <c r="G255" s="235"/>
      <c r="H255" s="235"/>
      <c r="I255" s="235"/>
      <c r="J255" s="236"/>
      <c r="K255" s="236"/>
      <c r="L255" s="235"/>
    </row>
    <row r="256" spans="1:12" s="132" customFormat="1" ht="12.75">
      <c r="A256" s="235"/>
      <c r="B256" s="235"/>
      <c r="C256" s="235"/>
      <c r="D256" s="253"/>
      <c r="E256" s="211"/>
      <c r="F256" s="236"/>
      <c r="G256" s="235"/>
      <c r="H256" s="235"/>
      <c r="I256" s="235"/>
      <c r="J256" s="236"/>
      <c r="K256" s="236"/>
      <c r="L256" s="235"/>
    </row>
    <row r="257" spans="1:12" s="132" customFormat="1" ht="15" customHeight="1">
      <c r="A257" s="237"/>
      <c r="B257" s="236"/>
      <c r="C257" s="235"/>
      <c r="D257" s="217"/>
      <c r="E257" s="211"/>
      <c r="F257" s="236"/>
      <c r="G257" s="235"/>
      <c r="H257" s="235"/>
      <c r="I257" s="235"/>
      <c r="J257" s="236"/>
      <c r="K257" s="405"/>
      <c r="L257" s="235"/>
    </row>
    <row r="258" spans="1:12" s="138" customFormat="1" ht="27" customHeight="1">
      <c r="A258" s="234"/>
      <c r="B258" s="211"/>
      <c r="C258" s="234"/>
      <c r="D258" s="217"/>
      <c r="E258" s="211"/>
      <c r="F258" s="405"/>
      <c r="G258" s="235"/>
      <c r="H258" s="234"/>
      <c r="I258" s="234"/>
      <c r="J258" s="405"/>
      <c r="K258" s="405"/>
      <c r="L258" s="234"/>
    </row>
    <row r="259" spans="1:12" s="138" customFormat="1" ht="21" customHeight="1">
      <c r="A259" s="234"/>
      <c r="B259" s="236"/>
      <c r="C259" s="235"/>
      <c r="D259" s="217"/>
      <c r="E259" s="211"/>
      <c r="F259" s="405"/>
      <c r="G259" s="235"/>
      <c r="H259" s="234"/>
      <c r="I259" s="234"/>
      <c r="J259" s="405"/>
      <c r="K259" s="405"/>
      <c r="L259" s="234"/>
    </row>
    <row r="260" spans="1:12" s="138" customFormat="1" ht="21" customHeight="1">
      <c r="A260" s="234"/>
      <c r="B260" s="236"/>
      <c r="C260" s="235"/>
      <c r="D260" s="217"/>
      <c r="E260" s="211"/>
      <c r="F260" s="405"/>
      <c r="G260" s="234"/>
      <c r="H260" s="234"/>
      <c r="I260" s="234"/>
      <c r="J260" s="405"/>
      <c r="K260" s="405"/>
      <c r="L260" s="234"/>
    </row>
    <row r="261" spans="1:12" s="138" customFormat="1" ht="21" customHeight="1">
      <c r="A261" s="234"/>
      <c r="B261" s="211"/>
      <c r="C261" s="234"/>
      <c r="D261" s="217"/>
      <c r="E261" s="211"/>
      <c r="F261" s="405"/>
      <c r="G261" s="234"/>
      <c r="H261" s="234"/>
      <c r="I261" s="234"/>
      <c r="J261" s="405"/>
      <c r="K261" s="236"/>
      <c r="L261" s="234"/>
    </row>
    <row r="262" spans="1:12" s="7" customFormat="1" ht="17.25" customHeight="1">
      <c r="A262" s="237"/>
      <c r="B262" s="236"/>
      <c r="C262" s="235"/>
      <c r="D262" s="217"/>
      <c r="E262" s="211"/>
      <c r="F262" s="236"/>
      <c r="G262" s="234"/>
      <c r="H262" s="235"/>
      <c r="I262" s="235"/>
      <c r="J262" s="236"/>
      <c r="K262" s="236"/>
      <c r="L262" s="235"/>
    </row>
    <row r="263" spans="1:12" s="143" customFormat="1" ht="12.75">
      <c r="A263" s="235"/>
      <c r="B263" s="239"/>
      <c r="C263" s="235"/>
      <c r="D263" s="217"/>
      <c r="E263" s="211"/>
      <c r="F263" s="236"/>
      <c r="G263" s="234"/>
      <c r="H263" s="235"/>
      <c r="I263" s="235"/>
      <c r="J263" s="236"/>
      <c r="K263" s="236"/>
      <c r="L263" s="235"/>
    </row>
    <row r="264" spans="1:12" s="143" customFormat="1" ht="12.75">
      <c r="A264" s="235"/>
      <c r="B264" s="211"/>
      <c r="C264" s="234"/>
      <c r="D264" s="217"/>
      <c r="E264" s="211"/>
      <c r="F264" s="236"/>
      <c r="G264" s="235"/>
      <c r="H264" s="235"/>
      <c r="I264" s="235"/>
      <c r="J264" s="236"/>
      <c r="K264" s="236"/>
      <c r="L264" s="235"/>
    </row>
    <row r="265" spans="1:12" s="143" customFormat="1" ht="36" customHeight="1">
      <c r="A265" s="235"/>
      <c r="B265" s="211"/>
      <c r="C265" s="234"/>
      <c r="D265" s="217"/>
      <c r="E265" s="211"/>
      <c r="F265" s="236"/>
      <c r="G265" s="235"/>
      <c r="H265" s="235"/>
      <c r="I265" s="235"/>
      <c r="J265" s="236"/>
      <c r="K265" s="236"/>
      <c r="L265" s="235"/>
    </row>
    <row r="266" spans="1:12" s="143" customFormat="1" ht="12.75">
      <c r="A266" s="235"/>
      <c r="B266" s="211"/>
      <c r="C266" s="234"/>
      <c r="D266" s="206"/>
      <c r="E266" s="211"/>
      <c r="F266" s="236"/>
      <c r="G266" s="235"/>
      <c r="H266" s="235"/>
      <c r="I266" s="235"/>
      <c r="J266" s="236"/>
      <c r="K266" s="236"/>
      <c r="L266" s="235"/>
    </row>
    <row r="267" spans="1:12" s="143" customFormat="1" ht="15" customHeight="1">
      <c r="A267" s="235"/>
      <c r="B267" s="240"/>
      <c r="C267" s="235"/>
      <c r="D267" s="206"/>
      <c r="E267" s="211"/>
      <c r="F267" s="236"/>
      <c r="G267" s="235"/>
      <c r="H267" s="235"/>
      <c r="I267" s="235"/>
      <c r="J267" s="236"/>
      <c r="K267" s="236"/>
      <c r="L267" s="235"/>
    </row>
    <row r="268" spans="1:12" s="128" customFormat="1" ht="16.5" customHeight="1">
      <c r="A268" s="235"/>
      <c r="B268" s="235"/>
      <c r="C268" s="235"/>
      <c r="D268" s="206"/>
      <c r="E268" s="211"/>
      <c r="F268" s="236"/>
      <c r="G268" s="235"/>
      <c r="H268" s="235"/>
      <c r="I268" s="235"/>
      <c r="J268" s="236"/>
      <c r="K268" s="236"/>
      <c r="L268" s="235"/>
    </row>
    <row r="269" spans="1:129" s="148" customFormat="1" ht="12.75">
      <c r="A269" s="241"/>
      <c r="B269" s="244"/>
      <c r="C269" s="241"/>
      <c r="D269" s="206"/>
      <c r="E269" s="211"/>
      <c r="F269" s="239"/>
      <c r="G269" s="235"/>
      <c r="H269" s="235"/>
      <c r="I269" s="235"/>
      <c r="J269" s="236"/>
      <c r="K269" s="406"/>
      <c r="L269" s="235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  <c r="AL269" s="147"/>
      <c r="AM269" s="147"/>
      <c r="AN269" s="147"/>
      <c r="AO269" s="147"/>
      <c r="AP269" s="147"/>
      <c r="AQ269" s="147"/>
      <c r="AR269" s="147"/>
      <c r="AS269" s="147"/>
      <c r="AT269" s="147"/>
      <c r="AU269" s="147"/>
      <c r="AV269" s="147"/>
      <c r="AW269" s="147"/>
      <c r="AX269" s="147"/>
      <c r="AY269" s="147"/>
      <c r="AZ269" s="147"/>
      <c r="BA269" s="147"/>
      <c r="BB269" s="147"/>
      <c r="BC269" s="147"/>
      <c r="BD269" s="147"/>
      <c r="BE269" s="147"/>
      <c r="BF269" s="147"/>
      <c r="BG269" s="147"/>
      <c r="BH269" s="147"/>
      <c r="BI269" s="147"/>
      <c r="BJ269" s="147"/>
      <c r="BK269" s="147"/>
      <c r="BL269" s="147"/>
      <c r="BM269" s="147"/>
      <c r="BN269" s="147"/>
      <c r="BO269" s="147"/>
      <c r="BP269" s="147"/>
      <c r="BQ269" s="147"/>
      <c r="BR269" s="147"/>
      <c r="BS269" s="147"/>
      <c r="BT269" s="147"/>
      <c r="BU269" s="147"/>
      <c r="BV269" s="147"/>
      <c r="BW269" s="147"/>
      <c r="BX269" s="147"/>
      <c r="BY269" s="147"/>
      <c r="BZ269" s="147"/>
      <c r="CA269" s="147"/>
      <c r="CB269" s="147"/>
      <c r="CC269" s="147"/>
      <c r="CD269" s="147"/>
      <c r="CE269" s="147"/>
      <c r="CF269" s="147"/>
      <c r="CG269" s="147"/>
      <c r="CH269" s="147"/>
      <c r="CI269" s="147"/>
      <c r="CJ269" s="147"/>
      <c r="CK269" s="147"/>
      <c r="CL269" s="147"/>
      <c r="CM269" s="147"/>
      <c r="CN269" s="147"/>
      <c r="CO269" s="147"/>
      <c r="CP269" s="147"/>
      <c r="CQ269" s="147"/>
      <c r="CR269" s="147"/>
      <c r="CS269" s="147"/>
      <c r="CT269" s="147"/>
      <c r="CU269" s="147"/>
      <c r="CV269" s="147"/>
      <c r="CW269" s="147"/>
      <c r="CX269" s="147"/>
      <c r="CY269" s="147"/>
      <c r="CZ269" s="147"/>
      <c r="DA269" s="147"/>
      <c r="DB269" s="147"/>
      <c r="DC269" s="147"/>
      <c r="DD269" s="147"/>
      <c r="DE269" s="147"/>
      <c r="DF269" s="147"/>
      <c r="DG269" s="147"/>
      <c r="DH269" s="147"/>
      <c r="DI269" s="147"/>
      <c r="DJ269" s="147"/>
      <c r="DK269" s="147"/>
      <c r="DL269" s="147"/>
      <c r="DM269" s="147"/>
      <c r="DN269" s="147"/>
      <c r="DO269" s="147"/>
      <c r="DP269" s="147"/>
      <c r="DQ269" s="147"/>
      <c r="DR269" s="147"/>
      <c r="DS269" s="147"/>
      <c r="DT269" s="147"/>
      <c r="DU269" s="147"/>
      <c r="DV269" s="147"/>
      <c r="DW269" s="147"/>
      <c r="DX269" s="147"/>
      <c r="DY269" s="147"/>
    </row>
    <row r="270" spans="1:126" s="120" customFormat="1" ht="12.75">
      <c r="A270" s="242"/>
      <c r="B270" s="244"/>
      <c r="C270" s="242"/>
      <c r="D270" s="211"/>
      <c r="E270" s="424"/>
      <c r="F270" s="406"/>
      <c r="G270" s="235"/>
      <c r="H270" s="242"/>
      <c r="I270" s="242"/>
      <c r="J270" s="406"/>
      <c r="K270" s="405"/>
      <c r="L270" s="242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119"/>
      <c r="AT270" s="119"/>
      <c r="AU270" s="119"/>
      <c r="AV270" s="119"/>
      <c r="AW270" s="119"/>
      <c r="AX270" s="119"/>
      <c r="AY270" s="119"/>
      <c r="AZ270" s="119"/>
      <c r="BA270" s="119"/>
      <c r="BB270" s="119"/>
      <c r="BC270" s="119"/>
      <c r="BD270" s="119"/>
      <c r="BE270" s="119"/>
      <c r="BF270" s="119"/>
      <c r="BG270" s="119"/>
      <c r="BH270" s="119"/>
      <c r="BI270" s="119"/>
      <c r="BJ270" s="119"/>
      <c r="BK270" s="119"/>
      <c r="BL270" s="119"/>
      <c r="BM270" s="119"/>
      <c r="BN270" s="119"/>
      <c r="BO270" s="119"/>
      <c r="BP270" s="119"/>
      <c r="BQ270" s="119"/>
      <c r="BR270" s="119"/>
      <c r="BS270" s="119"/>
      <c r="BT270" s="119"/>
      <c r="BU270" s="119"/>
      <c r="BV270" s="119"/>
      <c r="BW270" s="119"/>
      <c r="BX270" s="119"/>
      <c r="BY270" s="119"/>
      <c r="BZ270" s="119"/>
      <c r="CA270" s="119"/>
      <c r="CB270" s="119"/>
      <c r="CC270" s="119"/>
      <c r="CD270" s="119"/>
      <c r="CE270" s="119"/>
      <c r="CF270" s="119"/>
      <c r="CG270" s="119"/>
      <c r="CH270" s="119"/>
      <c r="CI270" s="119"/>
      <c r="CJ270" s="119"/>
      <c r="CK270" s="119"/>
      <c r="CL270" s="119"/>
      <c r="CM270" s="119"/>
      <c r="CN270" s="119"/>
      <c r="CO270" s="119"/>
      <c r="CP270" s="119"/>
      <c r="CQ270" s="119"/>
      <c r="CR270" s="119"/>
      <c r="CS270" s="119"/>
      <c r="CT270" s="119"/>
      <c r="CU270" s="119"/>
      <c r="CV270" s="119"/>
      <c r="CW270" s="119"/>
      <c r="CX270" s="119"/>
      <c r="CY270" s="119"/>
      <c r="CZ270" s="119"/>
      <c r="DA270" s="119"/>
      <c r="DB270" s="119"/>
      <c r="DC270" s="119"/>
      <c r="DD270" s="119"/>
      <c r="DE270" s="119"/>
      <c r="DF270" s="119"/>
      <c r="DG270" s="119"/>
      <c r="DH270" s="119"/>
      <c r="DI270" s="119"/>
      <c r="DJ270" s="119"/>
      <c r="DK270" s="119"/>
      <c r="DL270" s="119"/>
      <c r="DM270" s="119"/>
      <c r="DN270" s="119"/>
      <c r="DO270" s="119"/>
      <c r="DP270" s="119"/>
      <c r="DQ270" s="119"/>
      <c r="DR270" s="119"/>
      <c r="DS270" s="119"/>
      <c r="DT270" s="119"/>
      <c r="DU270" s="119"/>
      <c r="DV270" s="119"/>
    </row>
    <row r="271" spans="1:12" s="133" customFormat="1" ht="27" customHeight="1">
      <c r="A271" s="234"/>
      <c r="B271" s="244"/>
      <c r="C271" s="234"/>
      <c r="D271" s="206"/>
      <c r="E271" s="211"/>
      <c r="F271" s="405"/>
      <c r="G271" s="235"/>
      <c r="H271" s="234"/>
      <c r="I271" s="234"/>
      <c r="J271" s="405"/>
      <c r="K271" s="405"/>
      <c r="L271" s="234"/>
    </row>
    <row r="272" spans="1:12" s="133" customFormat="1" ht="27" customHeight="1">
      <c r="A272" s="234"/>
      <c r="B272" s="244"/>
      <c r="C272" s="234"/>
      <c r="D272" s="245"/>
      <c r="E272" s="211"/>
      <c r="F272" s="405"/>
      <c r="G272" s="242"/>
      <c r="H272" s="234"/>
      <c r="I272" s="234"/>
      <c r="J272" s="405"/>
      <c r="K272" s="405"/>
      <c r="L272" s="234"/>
    </row>
    <row r="273" spans="1:12" s="133" customFormat="1" ht="21" customHeight="1">
      <c r="A273" s="234"/>
      <c r="B273" s="244"/>
      <c r="C273" s="235"/>
      <c r="D273" s="206"/>
      <c r="E273" s="211"/>
      <c r="F273" s="405"/>
      <c r="G273" s="234"/>
      <c r="H273" s="234"/>
      <c r="I273" s="234"/>
      <c r="J273" s="405"/>
      <c r="K273" s="405"/>
      <c r="L273" s="234"/>
    </row>
    <row r="274" spans="1:12" s="133" customFormat="1" ht="21" customHeight="1">
      <c r="A274" s="234"/>
      <c r="B274" s="244"/>
      <c r="C274" s="235"/>
      <c r="D274" s="206"/>
      <c r="E274" s="211"/>
      <c r="F274" s="405"/>
      <c r="G274" s="234"/>
      <c r="H274" s="234"/>
      <c r="I274" s="234"/>
      <c r="J274" s="405"/>
      <c r="K274" s="405"/>
      <c r="L274" s="234"/>
    </row>
    <row r="275" spans="1:12" s="133" customFormat="1" ht="21" customHeight="1">
      <c r="A275" s="234"/>
      <c r="B275" s="244"/>
      <c r="C275" s="235"/>
      <c r="D275" s="206"/>
      <c r="E275" s="211"/>
      <c r="F275" s="405"/>
      <c r="G275" s="234"/>
      <c r="H275" s="234"/>
      <c r="I275" s="234"/>
      <c r="J275" s="405"/>
      <c r="K275" s="405"/>
      <c r="L275" s="234"/>
    </row>
    <row r="276" spans="1:12" s="133" customFormat="1" ht="21" customHeight="1">
      <c r="A276" s="234"/>
      <c r="B276" s="244"/>
      <c r="C276" s="235"/>
      <c r="D276" s="206"/>
      <c r="E276" s="211"/>
      <c r="F276" s="405"/>
      <c r="G276" s="234"/>
      <c r="H276" s="234"/>
      <c r="I276" s="234"/>
      <c r="J276" s="405"/>
      <c r="K276" s="236"/>
      <c r="L276" s="234"/>
    </row>
    <row r="277" spans="1:12" s="137" customFormat="1" ht="16.5" customHeight="1">
      <c r="A277" s="237"/>
      <c r="B277" s="244"/>
      <c r="C277" s="238"/>
      <c r="D277" s="206"/>
      <c r="E277" s="425"/>
      <c r="F277" s="236"/>
      <c r="G277" s="234"/>
      <c r="H277" s="235"/>
      <c r="I277" s="235"/>
      <c r="J277" s="236"/>
      <c r="K277" s="236"/>
      <c r="L277" s="235"/>
    </row>
    <row r="278" spans="1:12" s="141" customFormat="1" ht="18" customHeight="1">
      <c r="A278" s="235"/>
      <c r="B278" s="244"/>
      <c r="C278" s="235"/>
      <c r="D278" s="206"/>
      <c r="E278" s="211"/>
      <c r="F278" s="236"/>
      <c r="G278" s="234"/>
      <c r="H278" s="235"/>
      <c r="I278" s="235"/>
      <c r="J278" s="236"/>
      <c r="K278" s="236"/>
      <c r="L278" s="235"/>
    </row>
    <row r="279" spans="1:12" s="141" customFormat="1" ht="14.25" customHeight="1">
      <c r="A279" s="235"/>
      <c r="B279" s="244"/>
      <c r="C279" s="235"/>
      <c r="D279" s="246"/>
      <c r="E279" s="211"/>
      <c r="F279" s="236"/>
      <c r="G279" s="235"/>
      <c r="H279" s="235"/>
      <c r="I279" s="235"/>
      <c r="J279" s="236"/>
      <c r="K279" s="236"/>
      <c r="L279" s="235"/>
    </row>
    <row r="280" spans="1:12" s="141" customFormat="1" ht="12.75">
      <c r="A280" s="235"/>
      <c r="B280" s="244"/>
      <c r="C280" s="235"/>
      <c r="D280" s="206"/>
      <c r="E280" s="211"/>
      <c r="F280" s="236"/>
      <c r="G280" s="235"/>
      <c r="H280" s="235"/>
      <c r="I280" s="235"/>
      <c r="J280" s="236"/>
      <c r="K280" s="236"/>
      <c r="L280" s="235"/>
    </row>
    <row r="281" spans="1:129" s="160" customFormat="1" ht="27.75" customHeight="1">
      <c r="A281" s="239"/>
      <c r="B281" s="244"/>
      <c r="C281" s="241"/>
      <c r="D281" s="206"/>
      <c r="E281" s="211"/>
      <c r="F281" s="239"/>
      <c r="G281" s="235"/>
      <c r="H281" s="235"/>
      <c r="I281" s="235"/>
      <c r="J281" s="236"/>
      <c r="K281" s="236"/>
      <c r="L281" s="235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</row>
    <row r="282" spans="1:129" s="160" customFormat="1" ht="20.25" customHeight="1">
      <c r="A282" s="239"/>
      <c r="B282" s="244"/>
      <c r="C282" s="241"/>
      <c r="D282" s="206"/>
      <c r="E282" s="211"/>
      <c r="F282" s="239"/>
      <c r="G282" s="235"/>
      <c r="H282" s="235"/>
      <c r="I282" s="235"/>
      <c r="J282" s="236"/>
      <c r="K282" s="407"/>
      <c r="L282" s="235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</row>
    <row r="283" spans="1:126" s="162" customFormat="1" ht="27" customHeight="1">
      <c r="A283" s="243"/>
      <c r="B283" s="244"/>
      <c r="C283" s="243"/>
      <c r="D283" s="206"/>
      <c r="E283" s="426"/>
      <c r="F283" s="407"/>
      <c r="G283" s="235"/>
      <c r="H283" s="243"/>
      <c r="I283" s="243"/>
      <c r="J283" s="407"/>
      <c r="K283" s="236"/>
      <c r="L283" s="243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  <c r="AK283" s="161"/>
      <c r="AL283" s="161"/>
      <c r="AM283" s="161"/>
      <c r="AN283" s="161"/>
      <c r="AO283" s="161"/>
      <c r="AP283" s="161"/>
      <c r="AQ283" s="161"/>
      <c r="AR283" s="161"/>
      <c r="AS283" s="161"/>
      <c r="AT283" s="161"/>
      <c r="AU283" s="161"/>
      <c r="AV283" s="161"/>
      <c r="AW283" s="161"/>
      <c r="AX283" s="161"/>
      <c r="AY283" s="161"/>
      <c r="AZ283" s="161"/>
      <c r="BA283" s="161"/>
      <c r="BB283" s="161"/>
      <c r="BC283" s="161"/>
      <c r="BD283" s="161"/>
      <c r="BE283" s="161"/>
      <c r="BF283" s="161"/>
      <c r="BG283" s="161"/>
      <c r="BH283" s="161"/>
      <c r="BI283" s="161"/>
      <c r="BJ283" s="161"/>
      <c r="BK283" s="161"/>
      <c r="BL283" s="161"/>
      <c r="BM283" s="161"/>
      <c r="BN283" s="161"/>
      <c r="BO283" s="161"/>
      <c r="BP283" s="161"/>
      <c r="BQ283" s="161"/>
      <c r="BR283" s="161"/>
      <c r="BS283" s="161"/>
      <c r="BT283" s="161"/>
      <c r="BU283" s="161"/>
      <c r="BV283" s="161"/>
      <c r="BW283" s="161"/>
      <c r="BX283" s="161"/>
      <c r="BY283" s="161"/>
      <c r="BZ283" s="161"/>
      <c r="CA283" s="161"/>
      <c r="CB283" s="161"/>
      <c r="CC283" s="161"/>
      <c r="CD283" s="161"/>
      <c r="CE283" s="161"/>
      <c r="CF283" s="161"/>
      <c r="CG283" s="161"/>
      <c r="CH283" s="161"/>
      <c r="CI283" s="161"/>
      <c r="CJ283" s="161"/>
      <c r="CK283" s="161"/>
      <c r="CL283" s="161"/>
      <c r="CM283" s="161"/>
      <c r="CN283" s="161"/>
      <c r="CO283" s="161"/>
      <c r="CP283" s="161"/>
      <c r="CQ283" s="161"/>
      <c r="CR283" s="161"/>
      <c r="CS283" s="161"/>
      <c r="CT283" s="161"/>
      <c r="CU283" s="161"/>
      <c r="CV283" s="161"/>
      <c r="CW283" s="161"/>
      <c r="CX283" s="161"/>
      <c r="CY283" s="161"/>
      <c r="CZ283" s="161"/>
      <c r="DA283" s="161"/>
      <c r="DB283" s="161"/>
      <c r="DC283" s="161"/>
      <c r="DD283" s="161"/>
      <c r="DE283" s="161"/>
      <c r="DF283" s="161"/>
      <c r="DG283" s="161"/>
      <c r="DH283" s="161"/>
      <c r="DI283" s="161"/>
      <c r="DJ283" s="161"/>
      <c r="DK283" s="161"/>
      <c r="DL283" s="161"/>
      <c r="DM283" s="161"/>
      <c r="DN283" s="161"/>
      <c r="DO283" s="161"/>
      <c r="DP283" s="161"/>
      <c r="DQ283" s="161"/>
      <c r="DR283" s="161"/>
      <c r="DS283" s="161"/>
      <c r="DT283" s="161"/>
      <c r="DU283" s="161"/>
      <c r="DV283" s="161"/>
    </row>
    <row r="284" spans="1:12" s="7" customFormat="1" ht="18.75" customHeight="1">
      <c r="A284" s="235"/>
      <c r="B284" s="244"/>
      <c r="C284" s="235"/>
      <c r="D284" s="206"/>
      <c r="E284" s="211"/>
      <c r="F284" s="236"/>
      <c r="G284" s="235"/>
      <c r="H284" s="235"/>
      <c r="I284" s="235"/>
      <c r="J284" s="236"/>
      <c r="K284" s="408"/>
      <c r="L284" s="235"/>
    </row>
    <row r="285" spans="1:12" s="164" customFormat="1" ht="18.75" customHeight="1">
      <c r="A285" s="238"/>
      <c r="B285" s="244"/>
      <c r="C285" s="238"/>
      <c r="D285" s="247"/>
      <c r="E285" s="427"/>
      <c r="F285" s="408"/>
      <c r="G285" s="243"/>
      <c r="H285" s="238"/>
      <c r="I285" s="238"/>
      <c r="J285" s="408"/>
      <c r="K285" s="236"/>
      <c r="L285" s="238"/>
    </row>
    <row r="286" spans="1:12" s="7" customFormat="1" ht="27" customHeight="1">
      <c r="A286" s="235"/>
      <c r="B286" s="244"/>
      <c r="C286" s="235"/>
      <c r="D286" s="206"/>
      <c r="E286" s="211"/>
      <c r="F286" s="236"/>
      <c r="G286" s="235"/>
      <c r="H286" s="235"/>
      <c r="I286" s="235"/>
      <c r="J286" s="236"/>
      <c r="K286" s="236"/>
      <c r="L286" s="235"/>
    </row>
    <row r="287" spans="1:12" s="7" customFormat="1" ht="18.75" customHeight="1">
      <c r="A287" s="235"/>
      <c r="B287" s="244"/>
      <c r="C287" s="235"/>
      <c r="D287" s="248"/>
      <c r="E287" s="211"/>
      <c r="F287" s="236"/>
      <c r="G287" s="238"/>
      <c r="H287" s="235"/>
      <c r="I287" s="235"/>
      <c r="J287" s="236"/>
      <c r="K287" s="405"/>
      <c r="L287" s="235"/>
    </row>
    <row r="288" spans="1:12" s="138" customFormat="1" ht="27" customHeight="1">
      <c r="A288" s="234"/>
      <c r="B288" s="244"/>
      <c r="C288" s="234"/>
      <c r="D288" s="206"/>
      <c r="E288" s="211"/>
      <c r="F288" s="405"/>
      <c r="G288" s="235"/>
      <c r="H288" s="234"/>
      <c r="I288" s="234"/>
      <c r="J288" s="405"/>
      <c r="K288" s="405"/>
      <c r="L288" s="234"/>
    </row>
    <row r="289" spans="1:12" s="133" customFormat="1" ht="21" customHeight="1">
      <c r="A289" s="234"/>
      <c r="B289" s="244"/>
      <c r="C289" s="235"/>
      <c r="D289" s="206"/>
      <c r="E289" s="211"/>
      <c r="F289" s="405"/>
      <c r="G289" s="235"/>
      <c r="H289" s="234"/>
      <c r="I289" s="234"/>
      <c r="J289" s="405"/>
      <c r="K289" s="405"/>
      <c r="L289" s="234"/>
    </row>
    <row r="290" spans="1:12" s="133" customFormat="1" ht="21" customHeight="1">
      <c r="A290" s="234"/>
      <c r="B290" s="244"/>
      <c r="C290" s="235"/>
      <c r="D290" s="206"/>
      <c r="E290" s="211"/>
      <c r="F290" s="405"/>
      <c r="G290" s="234"/>
      <c r="H290" s="234"/>
      <c r="I290" s="234"/>
      <c r="J290" s="405"/>
      <c r="K290" s="405"/>
      <c r="L290" s="234"/>
    </row>
    <row r="291" spans="1:12" s="138" customFormat="1" ht="21" customHeight="1">
      <c r="A291" s="234"/>
      <c r="B291" s="244"/>
      <c r="C291" s="235"/>
      <c r="D291" s="206"/>
      <c r="E291" s="211"/>
      <c r="F291" s="405"/>
      <c r="G291" s="234"/>
      <c r="H291" s="234"/>
      <c r="I291" s="234"/>
      <c r="J291" s="405"/>
      <c r="K291" s="236"/>
      <c r="L291" s="234"/>
    </row>
    <row r="292" spans="1:12" s="7" customFormat="1" ht="16.5" customHeight="1">
      <c r="A292" s="237"/>
      <c r="B292" s="244"/>
      <c r="C292" s="238"/>
      <c r="D292" s="206"/>
      <c r="E292" s="425"/>
      <c r="F292" s="236"/>
      <c r="G292" s="234"/>
      <c r="H292" s="235"/>
      <c r="I292" s="235"/>
      <c r="J292" s="236"/>
      <c r="K292" s="236"/>
      <c r="L292" s="235"/>
    </row>
    <row r="293" spans="1:129" s="160" customFormat="1" ht="19.5" customHeight="1">
      <c r="A293" s="239"/>
      <c r="B293" s="244"/>
      <c r="C293" s="241"/>
      <c r="D293" s="206"/>
      <c r="E293" s="211"/>
      <c r="F293" s="239"/>
      <c r="G293" s="234"/>
      <c r="H293" s="235"/>
      <c r="I293" s="235"/>
      <c r="J293" s="236"/>
      <c r="K293" s="236"/>
      <c r="L293" s="235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</row>
    <row r="294" spans="1:129" s="160" customFormat="1" ht="15.75" customHeight="1">
      <c r="A294" s="239"/>
      <c r="B294" s="244"/>
      <c r="C294" s="241"/>
      <c r="D294" s="246"/>
      <c r="E294" s="211"/>
      <c r="F294" s="239"/>
      <c r="G294" s="235"/>
      <c r="H294" s="235"/>
      <c r="I294" s="235"/>
      <c r="J294" s="236"/>
      <c r="K294" s="407"/>
      <c r="L294" s="235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</row>
    <row r="295" spans="1:126" s="162" customFormat="1" ht="24.75" customHeight="1">
      <c r="A295" s="243"/>
      <c r="B295" s="244"/>
      <c r="C295" s="243"/>
      <c r="D295" s="206"/>
      <c r="E295" s="426"/>
      <c r="F295" s="407"/>
      <c r="G295" s="235"/>
      <c r="H295" s="243"/>
      <c r="I295" s="243"/>
      <c r="J295" s="407"/>
      <c r="K295" s="407"/>
      <c r="L295" s="243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  <c r="AH295" s="161"/>
      <c r="AI295" s="161"/>
      <c r="AJ295" s="161"/>
      <c r="AK295" s="161"/>
      <c r="AL295" s="161"/>
      <c r="AM295" s="161"/>
      <c r="AN295" s="161"/>
      <c r="AO295" s="161"/>
      <c r="AP295" s="161"/>
      <c r="AQ295" s="161"/>
      <c r="AR295" s="161"/>
      <c r="AS295" s="161"/>
      <c r="AT295" s="161"/>
      <c r="AU295" s="161"/>
      <c r="AV295" s="161"/>
      <c r="AW295" s="161"/>
      <c r="AX295" s="161"/>
      <c r="AY295" s="161"/>
      <c r="AZ295" s="161"/>
      <c r="BA295" s="161"/>
      <c r="BB295" s="161"/>
      <c r="BC295" s="161"/>
      <c r="BD295" s="161"/>
      <c r="BE295" s="161"/>
      <c r="BF295" s="161"/>
      <c r="BG295" s="161"/>
      <c r="BH295" s="161"/>
      <c r="BI295" s="161"/>
      <c r="BJ295" s="161"/>
      <c r="BK295" s="161"/>
      <c r="BL295" s="161"/>
      <c r="BM295" s="161"/>
      <c r="BN295" s="161"/>
      <c r="BO295" s="161"/>
      <c r="BP295" s="161"/>
      <c r="BQ295" s="161"/>
      <c r="BR295" s="161"/>
      <c r="BS295" s="161"/>
      <c r="BT295" s="161"/>
      <c r="BU295" s="161"/>
      <c r="BV295" s="161"/>
      <c r="BW295" s="161"/>
      <c r="BX295" s="161"/>
      <c r="BY295" s="161"/>
      <c r="BZ295" s="161"/>
      <c r="CA295" s="161"/>
      <c r="CB295" s="161"/>
      <c r="CC295" s="161"/>
      <c r="CD295" s="161"/>
      <c r="CE295" s="161"/>
      <c r="CF295" s="161"/>
      <c r="CG295" s="161"/>
      <c r="CH295" s="161"/>
      <c r="CI295" s="161"/>
      <c r="CJ295" s="161"/>
      <c r="CK295" s="161"/>
      <c r="CL295" s="161"/>
      <c r="CM295" s="161"/>
      <c r="CN295" s="161"/>
      <c r="CO295" s="161"/>
      <c r="CP295" s="161"/>
      <c r="CQ295" s="161"/>
      <c r="CR295" s="161"/>
      <c r="CS295" s="161"/>
      <c r="CT295" s="161"/>
      <c r="CU295" s="161"/>
      <c r="CV295" s="161"/>
      <c r="CW295" s="161"/>
      <c r="CX295" s="161"/>
      <c r="CY295" s="161"/>
      <c r="CZ295" s="161"/>
      <c r="DA295" s="161"/>
      <c r="DB295" s="161"/>
      <c r="DC295" s="161"/>
      <c r="DD295" s="161"/>
      <c r="DE295" s="161"/>
      <c r="DF295" s="161"/>
      <c r="DG295" s="161"/>
      <c r="DH295" s="161"/>
      <c r="DI295" s="161"/>
      <c r="DJ295" s="161"/>
      <c r="DK295" s="161"/>
      <c r="DL295" s="161"/>
      <c r="DM295" s="161"/>
      <c r="DN295" s="161"/>
      <c r="DO295" s="161"/>
      <c r="DP295" s="161"/>
      <c r="DQ295" s="161"/>
      <c r="DR295" s="161"/>
      <c r="DS295" s="161"/>
      <c r="DT295" s="161"/>
      <c r="DU295" s="161"/>
      <c r="DV295" s="161"/>
    </row>
    <row r="296" spans="1:12" s="161" customFormat="1" ht="24.75" customHeight="1">
      <c r="A296" s="243"/>
      <c r="B296" s="244"/>
      <c r="C296" s="243"/>
      <c r="D296" s="206"/>
      <c r="E296" s="426"/>
      <c r="F296" s="407"/>
      <c r="G296" s="235"/>
      <c r="H296" s="243"/>
      <c r="I296" s="243"/>
      <c r="J296" s="407"/>
      <c r="K296" s="405"/>
      <c r="L296" s="243"/>
    </row>
    <row r="297" spans="1:12" s="134" customFormat="1" ht="18.75" customHeight="1">
      <c r="A297" s="234"/>
      <c r="B297" s="244"/>
      <c r="C297" s="235"/>
      <c r="D297" s="247"/>
      <c r="E297" s="211"/>
      <c r="F297" s="405"/>
      <c r="G297" s="243"/>
      <c r="H297" s="234"/>
      <c r="I297" s="234"/>
      <c r="J297" s="405"/>
      <c r="K297" s="405"/>
      <c r="L297" s="234"/>
    </row>
    <row r="298" spans="1:12" s="134" customFormat="1" ht="18.75" customHeight="1">
      <c r="A298" s="234"/>
      <c r="B298" s="244"/>
      <c r="C298" s="235"/>
      <c r="D298" s="247"/>
      <c r="E298" s="211"/>
      <c r="F298" s="405"/>
      <c r="G298" s="243"/>
      <c r="H298" s="234"/>
      <c r="I298" s="234"/>
      <c r="J298" s="405"/>
      <c r="K298" s="405"/>
      <c r="L298" s="234"/>
    </row>
    <row r="299" spans="1:12" s="139" customFormat="1" ht="18.75" customHeight="1">
      <c r="A299" s="234"/>
      <c r="B299" s="244"/>
      <c r="C299" s="235"/>
      <c r="D299" s="206"/>
      <c r="E299" s="211"/>
      <c r="F299" s="405"/>
      <c r="G299" s="234"/>
      <c r="H299" s="234"/>
      <c r="I299" s="234"/>
      <c r="J299" s="405"/>
      <c r="K299" s="405"/>
      <c r="L299" s="234"/>
    </row>
    <row r="300" spans="1:12" s="121" customFormat="1" ht="27" customHeight="1">
      <c r="A300" s="234"/>
      <c r="B300" s="244"/>
      <c r="C300" s="234"/>
      <c r="D300" s="206"/>
      <c r="E300" s="211"/>
      <c r="F300" s="405"/>
      <c r="G300" s="234"/>
      <c r="H300" s="234"/>
      <c r="I300" s="234"/>
      <c r="J300" s="405"/>
      <c r="K300" s="405"/>
      <c r="L300" s="234"/>
    </row>
    <row r="301" spans="1:12" s="121" customFormat="1" ht="21" customHeight="1">
      <c r="A301" s="234"/>
      <c r="B301" s="244"/>
      <c r="C301" s="235"/>
      <c r="D301" s="206"/>
      <c r="E301" s="211"/>
      <c r="F301" s="405"/>
      <c r="G301" s="234"/>
      <c r="H301" s="234"/>
      <c r="I301" s="234"/>
      <c r="J301" s="405"/>
      <c r="K301" s="405"/>
      <c r="L301" s="234"/>
    </row>
    <row r="302" spans="1:12" s="121" customFormat="1" ht="21" customHeight="1">
      <c r="A302" s="234"/>
      <c r="B302" s="244"/>
      <c r="C302" s="234"/>
      <c r="D302" s="206"/>
      <c r="E302" s="211"/>
      <c r="F302" s="405"/>
      <c r="G302" s="234"/>
      <c r="H302" s="234"/>
      <c r="I302" s="234"/>
      <c r="J302" s="405"/>
      <c r="K302" s="236"/>
      <c r="L302" s="234"/>
    </row>
    <row r="303" spans="1:12" s="28" customFormat="1" ht="17.25" customHeight="1">
      <c r="A303" s="235"/>
      <c r="B303" s="244"/>
      <c r="C303" s="235"/>
      <c r="D303" s="206"/>
      <c r="E303" s="211"/>
      <c r="F303" s="236"/>
      <c r="G303" s="234"/>
      <c r="H303" s="235"/>
      <c r="I303" s="235"/>
      <c r="J303" s="236"/>
      <c r="K303" s="236"/>
      <c r="L303" s="235"/>
    </row>
    <row r="304" spans="1:12" s="132" customFormat="1" ht="27.75" customHeight="1">
      <c r="A304" s="235"/>
      <c r="B304" s="244"/>
      <c r="C304" s="235"/>
      <c r="D304" s="206"/>
      <c r="E304" s="211"/>
      <c r="F304" s="236"/>
      <c r="G304" s="234"/>
      <c r="H304" s="235"/>
      <c r="I304" s="235"/>
      <c r="J304" s="236"/>
      <c r="K304" s="236"/>
      <c r="L304" s="235"/>
    </row>
    <row r="305" spans="1:12" s="132" customFormat="1" ht="12.75">
      <c r="A305" s="235"/>
      <c r="B305" s="244"/>
      <c r="C305" s="235"/>
      <c r="D305" s="206"/>
      <c r="E305" s="211"/>
      <c r="F305" s="236"/>
      <c r="G305" s="235"/>
      <c r="H305" s="235"/>
      <c r="I305" s="235"/>
      <c r="J305" s="236"/>
      <c r="K305" s="236"/>
      <c r="L305" s="235"/>
    </row>
    <row r="306" spans="1:12" s="132" customFormat="1" ht="24" customHeight="1">
      <c r="A306" s="235"/>
      <c r="B306" s="244"/>
      <c r="C306" s="235"/>
      <c r="D306" s="206"/>
      <c r="E306" s="211"/>
      <c r="F306" s="236"/>
      <c r="G306" s="235"/>
      <c r="H306" s="235"/>
      <c r="I306" s="235"/>
      <c r="J306" s="236"/>
      <c r="K306" s="236"/>
      <c r="L306" s="235"/>
    </row>
    <row r="307" spans="1:12" s="132" customFormat="1" ht="12.75">
      <c r="A307" s="235"/>
      <c r="B307" s="244"/>
      <c r="C307" s="235"/>
      <c r="D307" s="206"/>
      <c r="E307" s="211"/>
      <c r="F307" s="236"/>
      <c r="G307" s="235"/>
      <c r="H307" s="235"/>
      <c r="I307" s="235"/>
      <c r="J307" s="236"/>
      <c r="K307" s="236"/>
      <c r="L307" s="235"/>
    </row>
    <row r="308" spans="1:12" s="132" customFormat="1" ht="15" customHeight="1">
      <c r="A308" s="237"/>
      <c r="B308" s="244"/>
      <c r="C308" s="238"/>
      <c r="D308" s="206"/>
      <c r="E308" s="211"/>
      <c r="F308" s="236"/>
      <c r="G308" s="235"/>
      <c r="H308" s="235"/>
      <c r="I308" s="235"/>
      <c r="J308" s="236"/>
      <c r="K308" s="236"/>
      <c r="L308" s="235"/>
    </row>
    <row r="309" spans="1:12" s="132" customFormat="1" ht="27.75" customHeight="1">
      <c r="A309" s="235"/>
      <c r="B309" s="244"/>
      <c r="C309" s="235"/>
      <c r="D309" s="206"/>
      <c r="E309" s="211"/>
      <c r="F309" s="236"/>
      <c r="G309" s="235"/>
      <c r="H309" s="235"/>
      <c r="I309" s="235"/>
      <c r="J309" s="236"/>
      <c r="K309" s="236"/>
      <c r="L309" s="235"/>
    </row>
    <row r="310" spans="1:12" s="132" customFormat="1" ht="15" customHeight="1">
      <c r="A310" s="235"/>
      <c r="B310" s="244"/>
      <c r="C310" s="235"/>
      <c r="D310" s="249"/>
      <c r="E310" s="211"/>
      <c r="F310" s="236"/>
      <c r="G310" s="235"/>
      <c r="H310" s="235"/>
      <c r="I310" s="235"/>
      <c r="J310" s="236"/>
      <c r="K310" s="236"/>
      <c r="L310" s="235"/>
    </row>
    <row r="311" spans="1:12" s="132" customFormat="1" ht="12.75">
      <c r="A311" s="235"/>
      <c r="B311" s="244"/>
      <c r="C311" s="235"/>
      <c r="D311" s="206"/>
      <c r="E311" s="211"/>
      <c r="F311" s="236"/>
      <c r="G311" s="235"/>
      <c r="H311" s="235"/>
      <c r="I311" s="235"/>
      <c r="J311" s="236"/>
      <c r="K311" s="236"/>
      <c r="L311" s="235"/>
    </row>
    <row r="312" spans="1:12" s="132" customFormat="1" ht="12.75">
      <c r="A312" s="235"/>
      <c r="B312" s="244"/>
      <c r="C312" s="235"/>
      <c r="D312" s="206"/>
      <c r="E312" s="211"/>
      <c r="F312" s="236"/>
      <c r="G312" s="235"/>
      <c r="H312" s="235"/>
      <c r="I312" s="235"/>
      <c r="J312" s="236"/>
      <c r="K312" s="236"/>
      <c r="L312" s="235"/>
    </row>
    <row r="313" spans="1:12" s="141" customFormat="1" ht="15" customHeight="1">
      <c r="A313" s="235"/>
      <c r="B313" s="244"/>
      <c r="C313" s="235"/>
      <c r="D313" s="206"/>
      <c r="E313" s="211"/>
      <c r="F313" s="236"/>
      <c r="G313" s="235"/>
      <c r="H313" s="235"/>
      <c r="I313" s="235"/>
      <c r="J313" s="236"/>
      <c r="K313" s="236"/>
      <c r="L313" s="235"/>
    </row>
    <row r="314" spans="1:12" s="141" customFormat="1" ht="12.75">
      <c r="A314" s="235"/>
      <c r="B314" s="244"/>
      <c r="C314" s="235"/>
      <c r="D314" s="206"/>
      <c r="E314" s="211"/>
      <c r="F314" s="236"/>
      <c r="G314" s="235"/>
      <c r="H314" s="235"/>
      <c r="I314" s="235"/>
      <c r="J314" s="236"/>
      <c r="K314" s="236"/>
      <c r="L314" s="235"/>
    </row>
    <row r="315" spans="1:12" s="132" customFormat="1" ht="15" customHeight="1">
      <c r="A315" s="235"/>
      <c r="B315" s="244"/>
      <c r="C315" s="235"/>
      <c r="D315" s="206"/>
      <c r="E315" s="211"/>
      <c r="F315" s="236"/>
      <c r="G315" s="235"/>
      <c r="H315" s="235"/>
      <c r="I315" s="235"/>
      <c r="J315" s="236"/>
      <c r="K315" s="236"/>
      <c r="L315" s="235"/>
    </row>
    <row r="316" spans="1:12" s="132" customFormat="1" ht="27.75" customHeight="1">
      <c r="A316" s="235"/>
      <c r="B316" s="244"/>
      <c r="C316" s="235"/>
      <c r="D316" s="206"/>
      <c r="E316" s="211"/>
      <c r="F316" s="236"/>
      <c r="G316" s="235"/>
      <c r="H316" s="235"/>
      <c r="I316" s="235"/>
      <c r="J316" s="236"/>
      <c r="K316" s="236"/>
      <c r="L316" s="235"/>
    </row>
    <row r="317" spans="1:12" s="132" customFormat="1" ht="12.75">
      <c r="A317" s="235"/>
      <c r="B317" s="244"/>
      <c r="C317" s="235"/>
      <c r="D317" s="206"/>
      <c r="E317" s="211"/>
      <c r="F317" s="236"/>
      <c r="G317" s="235"/>
      <c r="H317" s="235"/>
      <c r="I317" s="235"/>
      <c r="J317" s="236"/>
      <c r="K317" s="236"/>
      <c r="L317" s="235"/>
    </row>
    <row r="318" spans="1:12" s="132" customFormat="1" ht="12.75">
      <c r="A318" s="235"/>
      <c r="B318" s="244"/>
      <c r="C318" s="235"/>
      <c r="D318" s="206"/>
      <c r="E318" s="211"/>
      <c r="F318" s="236"/>
      <c r="G318" s="235"/>
      <c r="H318" s="235"/>
      <c r="I318" s="235"/>
      <c r="J318" s="236"/>
      <c r="K318" s="236"/>
      <c r="L318" s="235"/>
    </row>
    <row r="319" spans="1:12" s="132" customFormat="1" ht="12.75">
      <c r="A319" s="237"/>
      <c r="B319" s="244"/>
      <c r="C319" s="238"/>
      <c r="D319" s="206"/>
      <c r="E319" s="211"/>
      <c r="F319" s="236"/>
      <c r="G319" s="235"/>
      <c r="H319" s="235"/>
      <c r="I319" s="235"/>
      <c r="J319" s="236"/>
      <c r="K319" s="405"/>
      <c r="L319" s="235"/>
    </row>
    <row r="320" spans="1:12" s="138" customFormat="1" ht="27" customHeight="1">
      <c r="A320" s="234"/>
      <c r="B320" s="244"/>
      <c r="C320" s="234"/>
      <c r="D320" s="206"/>
      <c r="E320" s="211"/>
      <c r="F320" s="405"/>
      <c r="G320" s="235"/>
      <c r="H320" s="234"/>
      <c r="I320" s="234"/>
      <c r="J320" s="405"/>
      <c r="K320" s="405"/>
      <c r="L320" s="234"/>
    </row>
    <row r="321" spans="1:12" s="138" customFormat="1" ht="21" customHeight="1">
      <c r="A321" s="234"/>
      <c r="B321" s="244"/>
      <c r="C321" s="235"/>
      <c r="D321" s="249"/>
      <c r="E321" s="211"/>
      <c r="F321" s="405"/>
      <c r="G321" s="235"/>
      <c r="H321" s="234"/>
      <c r="I321" s="234"/>
      <c r="J321" s="405"/>
      <c r="K321" s="405"/>
      <c r="L321" s="234"/>
    </row>
    <row r="322" spans="1:12" s="138" customFormat="1" ht="21" customHeight="1">
      <c r="A322" s="234"/>
      <c r="B322" s="244"/>
      <c r="C322" s="235"/>
      <c r="D322" s="206"/>
      <c r="E322" s="211"/>
      <c r="F322" s="405"/>
      <c r="G322" s="234"/>
      <c r="H322" s="234"/>
      <c r="I322" s="234"/>
      <c r="J322" s="405"/>
      <c r="K322" s="405"/>
      <c r="L322" s="234"/>
    </row>
    <row r="323" spans="1:12" s="138" customFormat="1" ht="21" customHeight="1">
      <c r="A323" s="234"/>
      <c r="B323" s="244"/>
      <c r="C323" s="234"/>
      <c r="D323" s="206"/>
      <c r="E323" s="211"/>
      <c r="F323" s="405"/>
      <c r="G323" s="234"/>
      <c r="H323" s="234"/>
      <c r="I323" s="234"/>
      <c r="J323" s="405"/>
      <c r="K323" s="236"/>
      <c r="L323" s="234"/>
    </row>
    <row r="324" spans="1:12" s="7" customFormat="1" ht="17.25" customHeight="1">
      <c r="A324" s="237"/>
      <c r="B324" s="244"/>
      <c r="C324" s="238"/>
      <c r="D324" s="206"/>
      <c r="E324" s="211"/>
      <c r="F324" s="236"/>
      <c r="G324" s="234"/>
      <c r="H324" s="235"/>
      <c r="I324" s="235"/>
      <c r="J324" s="236"/>
      <c r="K324" s="236"/>
      <c r="L324" s="235"/>
    </row>
    <row r="325" spans="1:12" s="128" customFormat="1" ht="16.5" customHeight="1">
      <c r="A325" s="235"/>
      <c r="B325" s="244"/>
      <c r="C325" s="235"/>
      <c r="D325" s="206"/>
      <c r="E325" s="211"/>
      <c r="F325" s="236"/>
      <c r="G325" s="234"/>
      <c r="H325" s="235"/>
      <c r="I325" s="235"/>
      <c r="J325" s="236"/>
      <c r="K325" s="236"/>
      <c r="L325" s="235"/>
    </row>
    <row r="326" spans="1:129" s="148" customFormat="1" ht="12.75">
      <c r="A326" s="241"/>
      <c r="B326" s="244"/>
      <c r="C326" s="241"/>
      <c r="D326" s="249"/>
      <c r="E326" s="211"/>
      <c r="F326" s="239"/>
      <c r="G326" s="235"/>
      <c r="H326" s="235"/>
      <c r="I326" s="235"/>
      <c r="J326" s="236"/>
      <c r="K326" s="406"/>
      <c r="L326" s="235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147"/>
      <c r="AP326" s="147"/>
      <c r="AQ326" s="147"/>
      <c r="AR326" s="147"/>
      <c r="AS326" s="147"/>
      <c r="AT326" s="147"/>
      <c r="AU326" s="147"/>
      <c r="AV326" s="147"/>
      <c r="AW326" s="147"/>
      <c r="AX326" s="147"/>
      <c r="AY326" s="147"/>
      <c r="AZ326" s="147"/>
      <c r="BA326" s="147"/>
      <c r="BB326" s="147"/>
      <c r="BC326" s="147"/>
      <c r="BD326" s="147"/>
      <c r="BE326" s="147"/>
      <c r="BF326" s="147"/>
      <c r="BG326" s="147"/>
      <c r="BH326" s="147"/>
      <c r="BI326" s="147"/>
      <c r="BJ326" s="147"/>
      <c r="BK326" s="147"/>
      <c r="BL326" s="147"/>
      <c r="BM326" s="147"/>
      <c r="BN326" s="147"/>
      <c r="BO326" s="147"/>
      <c r="BP326" s="147"/>
      <c r="BQ326" s="147"/>
      <c r="BR326" s="147"/>
      <c r="BS326" s="147"/>
      <c r="BT326" s="147"/>
      <c r="BU326" s="147"/>
      <c r="BV326" s="147"/>
      <c r="BW326" s="147"/>
      <c r="BX326" s="147"/>
      <c r="BY326" s="147"/>
      <c r="BZ326" s="147"/>
      <c r="CA326" s="147"/>
      <c r="CB326" s="147"/>
      <c r="CC326" s="147"/>
      <c r="CD326" s="147"/>
      <c r="CE326" s="147"/>
      <c r="CF326" s="147"/>
      <c r="CG326" s="147"/>
      <c r="CH326" s="147"/>
      <c r="CI326" s="147"/>
      <c r="CJ326" s="147"/>
      <c r="CK326" s="147"/>
      <c r="CL326" s="147"/>
      <c r="CM326" s="147"/>
      <c r="CN326" s="147"/>
      <c r="CO326" s="147"/>
      <c r="CP326" s="147"/>
      <c r="CQ326" s="147"/>
      <c r="CR326" s="147"/>
      <c r="CS326" s="147"/>
      <c r="CT326" s="147"/>
      <c r="CU326" s="147"/>
      <c r="CV326" s="147"/>
      <c r="CW326" s="147"/>
      <c r="CX326" s="147"/>
      <c r="CY326" s="147"/>
      <c r="CZ326" s="147"/>
      <c r="DA326" s="147"/>
      <c r="DB326" s="147"/>
      <c r="DC326" s="147"/>
      <c r="DD326" s="147"/>
      <c r="DE326" s="147"/>
      <c r="DF326" s="147"/>
      <c r="DG326" s="147"/>
      <c r="DH326" s="147"/>
      <c r="DI326" s="147"/>
      <c r="DJ326" s="147"/>
      <c r="DK326" s="147"/>
      <c r="DL326" s="147"/>
      <c r="DM326" s="147"/>
      <c r="DN326" s="147"/>
      <c r="DO326" s="147"/>
      <c r="DP326" s="147"/>
      <c r="DQ326" s="147"/>
      <c r="DR326" s="147"/>
      <c r="DS326" s="147"/>
      <c r="DT326" s="147"/>
      <c r="DU326" s="147"/>
      <c r="DV326" s="147"/>
      <c r="DW326" s="147"/>
      <c r="DX326" s="147"/>
      <c r="DY326" s="147"/>
    </row>
    <row r="327" spans="1:126" s="120" customFormat="1" ht="12.75">
      <c r="A327" s="242"/>
      <c r="B327" s="244"/>
      <c r="C327" s="242"/>
      <c r="D327" s="211"/>
      <c r="E327" s="424"/>
      <c r="F327" s="406"/>
      <c r="G327" s="235"/>
      <c r="H327" s="242"/>
      <c r="I327" s="242"/>
      <c r="J327" s="406"/>
      <c r="K327" s="405"/>
      <c r="L327" s="242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Q327" s="119"/>
      <c r="AR327" s="119"/>
      <c r="AS327" s="119"/>
      <c r="AT327" s="119"/>
      <c r="AU327" s="119"/>
      <c r="AV327" s="119"/>
      <c r="AW327" s="119"/>
      <c r="AX327" s="119"/>
      <c r="AY327" s="119"/>
      <c r="AZ327" s="119"/>
      <c r="BA327" s="119"/>
      <c r="BB327" s="119"/>
      <c r="BC327" s="119"/>
      <c r="BD327" s="119"/>
      <c r="BE327" s="119"/>
      <c r="BF327" s="119"/>
      <c r="BG327" s="119"/>
      <c r="BH327" s="119"/>
      <c r="BI327" s="119"/>
      <c r="BJ327" s="119"/>
      <c r="BK327" s="119"/>
      <c r="BL327" s="119"/>
      <c r="BM327" s="119"/>
      <c r="BN327" s="119"/>
      <c r="BO327" s="119"/>
      <c r="BP327" s="119"/>
      <c r="BQ327" s="119"/>
      <c r="BR327" s="119"/>
      <c r="BS327" s="119"/>
      <c r="BT327" s="119"/>
      <c r="BU327" s="119"/>
      <c r="BV327" s="119"/>
      <c r="BW327" s="119"/>
      <c r="BX327" s="119"/>
      <c r="BY327" s="119"/>
      <c r="BZ327" s="119"/>
      <c r="CA327" s="119"/>
      <c r="CB327" s="119"/>
      <c r="CC327" s="119"/>
      <c r="CD327" s="119"/>
      <c r="CE327" s="119"/>
      <c r="CF327" s="119"/>
      <c r="CG327" s="119"/>
      <c r="CH327" s="119"/>
      <c r="CI327" s="119"/>
      <c r="CJ327" s="119"/>
      <c r="CK327" s="119"/>
      <c r="CL327" s="119"/>
      <c r="CM327" s="119"/>
      <c r="CN327" s="119"/>
      <c r="CO327" s="119"/>
      <c r="CP327" s="119"/>
      <c r="CQ327" s="119"/>
      <c r="CR327" s="119"/>
      <c r="CS327" s="119"/>
      <c r="CT327" s="119"/>
      <c r="CU327" s="119"/>
      <c r="CV327" s="119"/>
      <c r="CW327" s="119"/>
      <c r="CX327" s="119"/>
      <c r="CY327" s="119"/>
      <c r="CZ327" s="119"/>
      <c r="DA327" s="119"/>
      <c r="DB327" s="119"/>
      <c r="DC327" s="119"/>
      <c r="DD327" s="119"/>
      <c r="DE327" s="119"/>
      <c r="DF327" s="119"/>
      <c r="DG327" s="119"/>
      <c r="DH327" s="119"/>
      <c r="DI327" s="119"/>
      <c r="DJ327" s="119"/>
      <c r="DK327" s="119"/>
      <c r="DL327" s="119"/>
      <c r="DM327" s="119"/>
      <c r="DN327" s="119"/>
      <c r="DO327" s="119"/>
      <c r="DP327" s="119"/>
      <c r="DQ327" s="119"/>
      <c r="DR327" s="119"/>
      <c r="DS327" s="119"/>
      <c r="DT327" s="119"/>
      <c r="DU327" s="119"/>
      <c r="DV327" s="119"/>
    </row>
    <row r="328" spans="1:12" s="138" customFormat="1" ht="27" customHeight="1">
      <c r="A328" s="234"/>
      <c r="B328" s="244"/>
      <c r="C328" s="234"/>
      <c r="D328" s="206"/>
      <c r="E328" s="211"/>
      <c r="F328" s="405"/>
      <c r="G328" s="235"/>
      <c r="H328" s="234"/>
      <c r="I328" s="234"/>
      <c r="J328" s="405"/>
      <c r="K328" s="405"/>
      <c r="L328" s="234"/>
    </row>
    <row r="329" spans="1:12" s="133" customFormat="1" ht="21" customHeight="1">
      <c r="A329" s="234"/>
      <c r="B329" s="244"/>
      <c r="C329" s="235"/>
      <c r="D329" s="245"/>
      <c r="E329" s="211"/>
      <c r="F329" s="405"/>
      <c r="G329" s="242"/>
      <c r="H329" s="234"/>
      <c r="I329" s="234"/>
      <c r="J329" s="405"/>
      <c r="K329" s="405"/>
      <c r="L329" s="234"/>
    </row>
    <row r="330" spans="1:12" s="133" customFormat="1" ht="21" customHeight="1">
      <c r="A330" s="234"/>
      <c r="B330" s="244"/>
      <c r="C330" s="235"/>
      <c r="D330" s="206"/>
      <c r="E330" s="211"/>
      <c r="F330" s="405"/>
      <c r="G330" s="234"/>
      <c r="H330" s="234"/>
      <c r="I330" s="234"/>
      <c r="J330" s="405"/>
      <c r="K330" s="405"/>
      <c r="L330" s="234"/>
    </row>
    <row r="331" spans="1:12" s="138" customFormat="1" ht="21" customHeight="1">
      <c r="A331" s="234"/>
      <c r="B331" s="244"/>
      <c r="C331" s="235"/>
      <c r="D331" s="206"/>
      <c r="E331" s="211"/>
      <c r="F331" s="405"/>
      <c r="G331" s="234"/>
      <c r="H331" s="234"/>
      <c r="I331" s="234"/>
      <c r="J331" s="405"/>
      <c r="K331" s="236"/>
      <c r="L331" s="234"/>
    </row>
    <row r="332" spans="1:12" s="7" customFormat="1" ht="16.5" customHeight="1">
      <c r="A332" s="237"/>
      <c r="B332" s="244"/>
      <c r="C332" s="238"/>
      <c r="D332" s="206"/>
      <c r="E332" s="425"/>
      <c r="F332" s="236"/>
      <c r="G332" s="234"/>
      <c r="H332" s="235"/>
      <c r="I332" s="235"/>
      <c r="J332" s="236"/>
      <c r="K332" s="405"/>
      <c r="L332" s="235"/>
    </row>
    <row r="333" spans="1:12" s="133" customFormat="1" ht="27" customHeight="1">
      <c r="A333" s="234"/>
      <c r="B333" s="244"/>
      <c r="C333" s="234"/>
      <c r="D333" s="206"/>
      <c r="E333" s="211"/>
      <c r="F333" s="405"/>
      <c r="G333" s="234"/>
      <c r="H333" s="234"/>
      <c r="I333" s="234"/>
      <c r="J333" s="405"/>
      <c r="K333" s="405"/>
      <c r="L333" s="234"/>
    </row>
    <row r="334" spans="1:12" s="133" customFormat="1" ht="27" customHeight="1">
      <c r="A334" s="234"/>
      <c r="B334" s="244"/>
      <c r="C334" s="234"/>
      <c r="D334" s="246"/>
      <c r="E334" s="211"/>
      <c r="F334" s="405"/>
      <c r="G334" s="235"/>
      <c r="H334" s="234"/>
      <c r="I334" s="234"/>
      <c r="J334" s="405"/>
      <c r="K334" s="405"/>
      <c r="L334" s="234"/>
    </row>
    <row r="335" spans="1:12" s="133" customFormat="1" ht="21" customHeight="1">
      <c r="A335" s="234"/>
      <c r="B335" s="244"/>
      <c r="C335" s="235"/>
      <c r="D335" s="206"/>
      <c r="E335" s="211"/>
      <c r="F335" s="405"/>
      <c r="G335" s="234"/>
      <c r="H335" s="234"/>
      <c r="I335" s="234"/>
      <c r="J335" s="405"/>
      <c r="K335" s="405"/>
      <c r="L335" s="234"/>
    </row>
    <row r="336" spans="1:12" s="133" customFormat="1" ht="21" customHeight="1">
      <c r="A336" s="234"/>
      <c r="B336" s="244"/>
      <c r="C336" s="235"/>
      <c r="D336" s="206"/>
      <c r="E336" s="211"/>
      <c r="F336" s="405"/>
      <c r="G336" s="234"/>
      <c r="H336" s="234"/>
      <c r="I336" s="234"/>
      <c r="J336" s="405"/>
      <c r="K336" s="405"/>
      <c r="L336" s="234"/>
    </row>
    <row r="337" spans="1:12" s="133" customFormat="1" ht="21" customHeight="1">
      <c r="A337" s="234"/>
      <c r="B337" s="244"/>
      <c r="C337" s="235"/>
      <c r="D337" s="206"/>
      <c r="E337" s="211"/>
      <c r="F337" s="405"/>
      <c r="G337" s="234"/>
      <c r="H337" s="234"/>
      <c r="I337" s="234"/>
      <c r="J337" s="405"/>
      <c r="K337" s="405"/>
      <c r="L337" s="234"/>
    </row>
    <row r="338" spans="1:12" s="133" customFormat="1" ht="21" customHeight="1">
      <c r="A338" s="234"/>
      <c r="B338" s="244"/>
      <c r="C338" s="235"/>
      <c r="D338" s="206"/>
      <c r="E338" s="211"/>
      <c r="F338" s="405"/>
      <c r="G338" s="234"/>
      <c r="H338" s="234"/>
      <c r="I338" s="234"/>
      <c r="J338" s="405"/>
      <c r="K338" s="236"/>
      <c r="L338" s="234"/>
    </row>
    <row r="339" spans="1:12" s="137" customFormat="1" ht="17.25" customHeight="1">
      <c r="A339" s="237"/>
      <c r="B339" s="244"/>
      <c r="C339" s="238"/>
      <c r="D339" s="206"/>
      <c r="E339" s="425"/>
      <c r="F339" s="236"/>
      <c r="G339" s="234"/>
      <c r="H339" s="235"/>
      <c r="I339" s="235"/>
      <c r="J339" s="236"/>
      <c r="K339" s="236"/>
      <c r="L339" s="235"/>
    </row>
    <row r="340" spans="1:12" s="132" customFormat="1" ht="27.75" customHeight="1">
      <c r="A340" s="235"/>
      <c r="B340" s="244"/>
      <c r="C340" s="235"/>
      <c r="D340" s="206"/>
      <c r="E340" s="211"/>
      <c r="F340" s="236"/>
      <c r="G340" s="234"/>
      <c r="H340" s="235"/>
      <c r="I340" s="235"/>
      <c r="J340" s="236"/>
      <c r="K340" s="236"/>
      <c r="L340" s="235"/>
    </row>
    <row r="341" spans="1:12" s="132" customFormat="1" ht="12.75">
      <c r="A341" s="235"/>
      <c r="B341" s="244"/>
      <c r="C341" s="235"/>
      <c r="D341" s="246"/>
      <c r="E341" s="211"/>
      <c r="F341" s="236"/>
      <c r="G341" s="235"/>
      <c r="H341" s="235"/>
      <c r="I341" s="235"/>
      <c r="J341" s="236"/>
      <c r="K341" s="236"/>
      <c r="L341" s="235"/>
    </row>
    <row r="342" spans="1:12" s="132" customFormat="1" ht="24" customHeight="1">
      <c r="A342" s="235"/>
      <c r="B342" s="244"/>
      <c r="C342" s="235"/>
      <c r="D342" s="206"/>
      <c r="E342" s="211"/>
      <c r="F342" s="236"/>
      <c r="G342" s="235"/>
      <c r="H342" s="235"/>
      <c r="I342" s="235"/>
      <c r="J342" s="236"/>
      <c r="K342" s="236"/>
      <c r="L342" s="235"/>
    </row>
    <row r="343" spans="1:12" s="132" customFormat="1" ht="12.75">
      <c r="A343" s="235"/>
      <c r="B343" s="244"/>
      <c r="C343" s="235"/>
      <c r="D343" s="206"/>
      <c r="E343" s="211"/>
      <c r="F343" s="236"/>
      <c r="G343" s="235"/>
      <c r="H343" s="235"/>
      <c r="I343" s="235"/>
      <c r="J343" s="236"/>
      <c r="K343" s="236"/>
      <c r="L343" s="235"/>
    </row>
    <row r="344" spans="1:12" s="132" customFormat="1" ht="15" customHeight="1">
      <c r="A344" s="237"/>
      <c r="B344" s="244"/>
      <c r="C344" s="238"/>
      <c r="D344" s="206"/>
      <c r="E344" s="211"/>
      <c r="F344" s="236"/>
      <c r="G344" s="235"/>
      <c r="H344" s="235"/>
      <c r="I344" s="235"/>
      <c r="J344" s="236"/>
      <c r="K344" s="405"/>
      <c r="L344" s="235"/>
    </row>
    <row r="345" spans="1:12" s="138" customFormat="1" ht="27" customHeight="1">
      <c r="A345" s="234"/>
      <c r="B345" s="244"/>
      <c r="C345" s="234"/>
      <c r="D345" s="206"/>
      <c r="E345" s="211"/>
      <c r="F345" s="405"/>
      <c r="G345" s="235"/>
      <c r="H345" s="234"/>
      <c r="I345" s="234"/>
      <c r="J345" s="405"/>
      <c r="K345" s="405"/>
      <c r="L345" s="234"/>
    </row>
    <row r="346" spans="1:12" s="138" customFormat="1" ht="21" customHeight="1">
      <c r="A346" s="234"/>
      <c r="B346" s="244"/>
      <c r="C346" s="235"/>
      <c r="D346" s="249"/>
      <c r="E346" s="211"/>
      <c r="F346" s="405"/>
      <c r="G346" s="235"/>
      <c r="H346" s="234"/>
      <c r="I346" s="234"/>
      <c r="J346" s="405"/>
      <c r="K346" s="405"/>
      <c r="L346" s="234"/>
    </row>
    <row r="347" spans="1:12" s="138" customFormat="1" ht="21" customHeight="1">
      <c r="A347" s="234"/>
      <c r="B347" s="244"/>
      <c r="C347" s="235"/>
      <c r="D347" s="206"/>
      <c r="E347" s="211"/>
      <c r="F347" s="405"/>
      <c r="G347" s="234"/>
      <c r="H347" s="234"/>
      <c r="I347" s="234"/>
      <c r="J347" s="405"/>
      <c r="K347" s="405"/>
      <c r="L347" s="234"/>
    </row>
    <row r="348" spans="1:12" s="138" customFormat="1" ht="21" customHeight="1">
      <c r="A348" s="234"/>
      <c r="B348" s="244"/>
      <c r="C348" s="234"/>
      <c r="D348" s="206"/>
      <c r="E348" s="211"/>
      <c r="F348" s="405"/>
      <c r="G348" s="234"/>
      <c r="H348" s="234"/>
      <c r="I348" s="234"/>
      <c r="J348" s="405"/>
      <c r="K348" s="236"/>
      <c r="L348" s="234"/>
    </row>
    <row r="349" spans="1:12" s="7" customFormat="1" ht="16.5" customHeight="1">
      <c r="A349" s="237"/>
      <c r="B349" s="244"/>
      <c r="C349" s="238"/>
      <c r="D349" s="206"/>
      <c r="E349" s="211"/>
      <c r="F349" s="236"/>
      <c r="G349" s="234"/>
      <c r="H349" s="235"/>
      <c r="I349" s="235"/>
      <c r="J349" s="236"/>
      <c r="K349" s="236"/>
      <c r="L349" s="235"/>
    </row>
    <row r="350" spans="1:12" s="143" customFormat="1" ht="23.25" customHeight="1">
      <c r="A350" s="235"/>
      <c r="B350" s="244"/>
      <c r="C350" s="234"/>
      <c r="D350" s="206"/>
      <c r="E350" s="211"/>
      <c r="F350" s="236"/>
      <c r="G350" s="234"/>
      <c r="H350" s="235"/>
      <c r="I350" s="235"/>
      <c r="J350" s="236"/>
      <c r="K350" s="236"/>
      <c r="L350" s="235"/>
    </row>
    <row r="351" spans="1:12" s="143" customFormat="1" ht="18" customHeight="1">
      <c r="A351" s="235"/>
      <c r="B351" s="244"/>
      <c r="C351" s="234"/>
      <c r="D351" s="249"/>
      <c r="E351" s="211"/>
      <c r="F351" s="236"/>
      <c r="G351" s="235"/>
      <c r="H351" s="235"/>
      <c r="I351" s="235"/>
      <c r="J351" s="236"/>
      <c r="K351" s="236"/>
      <c r="L351" s="235"/>
    </row>
    <row r="352" spans="1:12" s="143" customFormat="1" ht="17.25" customHeight="1">
      <c r="A352" s="235"/>
      <c r="B352" s="244"/>
      <c r="C352" s="235"/>
      <c r="D352" s="206"/>
      <c r="E352" s="211"/>
      <c r="F352" s="236"/>
      <c r="G352" s="235"/>
      <c r="H352" s="235"/>
      <c r="I352" s="235"/>
      <c r="J352" s="236"/>
      <c r="K352" s="236"/>
      <c r="L352" s="235"/>
    </row>
    <row r="353" spans="1:12" s="142" customFormat="1" ht="12.75" customHeight="1" hidden="1">
      <c r="A353" s="235"/>
      <c r="B353" s="244"/>
      <c r="C353" s="235"/>
      <c r="D353" s="206"/>
      <c r="E353" s="211"/>
      <c r="F353" s="236"/>
      <c r="G353" s="235"/>
      <c r="H353" s="235"/>
      <c r="I353" s="235"/>
      <c r="J353" s="236"/>
      <c r="K353" s="236"/>
      <c r="L353" s="235"/>
    </row>
    <row r="354" spans="1:12" s="128" customFormat="1" ht="16.5" customHeight="1">
      <c r="A354" s="235"/>
      <c r="B354" s="244"/>
      <c r="C354" s="235"/>
      <c r="D354" s="206"/>
      <c r="E354" s="211"/>
      <c r="F354" s="236"/>
      <c r="G354" s="235"/>
      <c r="H354" s="235"/>
      <c r="I354" s="235"/>
      <c r="J354" s="236"/>
      <c r="K354" s="236"/>
      <c r="L354" s="235"/>
    </row>
    <row r="355" spans="1:129" s="146" customFormat="1" ht="12.75">
      <c r="A355" s="241"/>
      <c r="B355" s="244"/>
      <c r="C355" s="241"/>
      <c r="D355" s="206"/>
      <c r="E355" s="211"/>
      <c r="F355" s="239"/>
      <c r="G355" s="235"/>
      <c r="H355" s="235"/>
      <c r="I355" s="235"/>
      <c r="J355" s="236"/>
      <c r="K355" s="236"/>
      <c r="L355" s="23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  <c r="BE355" s="145"/>
      <c r="BF355" s="145"/>
      <c r="BG355" s="145"/>
      <c r="BH355" s="145"/>
      <c r="BI355" s="145"/>
      <c r="BJ355" s="145"/>
      <c r="BK355" s="145"/>
      <c r="BL355" s="145"/>
      <c r="BM355" s="145"/>
      <c r="BN355" s="145"/>
      <c r="BO355" s="145"/>
      <c r="BP355" s="145"/>
      <c r="BQ355" s="145"/>
      <c r="BR355" s="145"/>
      <c r="BS355" s="145"/>
      <c r="BT355" s="145"/>
      <c r="BU355" s="145"/>
      <c r="BV355" s="145"/>
      <c r="BW355" s="145"/>
      <c r="BX355" s="145"/>
      <c r="BY355" s="145"/>
      <c r="BZ355" s="145"/>
      <c r="CA355" s="145"/>
      <c r="CB355" s="145"/>
      <c r="CC355" s="145"/>
      <c r="CD355" s="145"/>
      <c r="CE355" s="145"/>
      <c r="CF355" s="145"/>
      <c r="CG355" s="145"/>
      <c r="CH355" s="145"/>
      <c r="CI355" s="145"/>
      <c r="CJ355" s="145"/>
      <c r="CK355" s="145"/>
      <c r="CL355" s="145"/>
      <c r="CM355" s="145"/>
      <c r="CN355" s="145"/>
      <c r="CO355" s="145"/>
      <c r="CP355" s="145"/>
      <c r="CQ355" s="145"/>
      <c r="CR355" s="145"/>
      <c r="CS355" s="145"/>
      <c r="CT355" s="145"/>
      <c r="CU355" s="145"/>
      <c r="CV355" s="145"/>
      <c r="CW355" s="145"/>
      <c r="CX355" s="145"/>
      <c r="CY355" s="145"/>
      <c r="CZ355" s="145"/>
      <c r="DA355" s="145"/>
      <c r="DB355" s="145"/>
      <c r="DC355" s="145"/>
      <c r="DD355" s="145"/>
      <c r="DE355" s="145"/>
      <c r="DF355" s="145"/>
      <c r="DG355" s="145"/>
      <c r="DH355" s="145"/>
      <c r="DI355" s="145"/>
      <c r="DJ355" s="145"/>
      <c r="DK355" s="145"/>
      <c r="DL355" s="145"/>
      <c r="DM355" s="145"/>
      <c r="DN355" s="145"/>
      <c r="DO355" s="145"/>
      <c r="DP355" s="145"/>
      <c r="DQ355" s="145"/>
      <c r="DR355" s="145"/>
      <c r="DS355" s="145"/>
      <c r="DT355" s="145"/>
      <c r="DU355" s="145"/>
      <c r="DV355" s="145"/>
      <c r="DW355" s="145"/>
      <c r="DX355" s="145"/>
      <c r="DY355" s="145"/>
    </row>
    <row r="356" spans="1:129" s="150" customFormat="1" ht="22.5" customHeight="1">
      <c r="A356" s="241"/>
      <c r="B356" s="244"/>
      <c r="C356" s="241"/>
      <c r="D356" s="211"/>
      <c r="E356" s="211"/>
      <c r="F356" s="239"/>
      <c r="G356" s="235"/>
      <c r="H356" s="235"/>
      <c r="I356" s="235"/>
      <c r="J356" s="236"/>
      <c r="K356" s="406"/>
      <c r="L356" s="235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  <c r="X356" s="149"/>
      <c r="Y356" s="149"/>
      <c r="Z356" s="149"/>
      <c r="AA356" s="149"/>
      <c r="AB356" s="149"/>
      <c r="AC356" s="149"/>
      <c r="AD356" s="149"/>
      <c r="AE356" s="149"/>
      <c r="AF356" s="149"/>
      <c r="AG356" s="149"/>
      <c r="AH356" s="149"/>
      <c r="AI356" s="149"/>
      <c r="AJ356" s="149"/>
      <c r="AK356" s="149"/>
      <c r="AL356" s="149"/>
      <c r="AM356" s="149"/>
      <c r="AN356" s="149"/>
      <c r="AO356" s="149"/>
      <c r="AP356" s="149"/>
      <c r="AQ356" s="149"/>
      <c r="AR356" s="149"/>
      <c r="AS356" s="149"/>
      <c r="AT356" s="149"/>
      <c r="AU356" s="149"/>
      <c r="AV356" s="149"/>
      <c r="AW356" s="149"/>
      <c r="AX356" s="149"/>
      <c r="AY356" s="149"/>
      <c r="AZ356" s="149"/>
      <c r="BA356" s="149"/>
      <c r="BB356" s="149"/>
      <c r="BC356" s="149"/>
      <c r="BD356" s="149"/>
      <c r="BE356" s="149"/>
      <c r="BF356" s="149"/>
      <c r="BG356" s="149"/>
      <c r="BH356" s="149"/>
      <c r="BI356" s="149"/>
      <c r="BJ356" s="149"/>
      <c r="BK356" s="149"/>
      <c r="BL356" s="149"/>
      <c r="BM356" s="149"/>
      <c r="BN356" s="149"/>
      <c r="BO356" s="149"/>
      <c r="BP356" s="149"/>
      <c r="BQ356" s="149"/>
      <c r="BR356" s="149"/>
      <c r="BS356" s="149"/>
      <c r="BT356" s="149"/>
      <c r="BU356" s="149"/>
      <c r="BV356" s="149"/>
      <c r="BW356" s="149"/>
      <c r="BX356" s="149"/>
      <c r="BY356" s="149"/>
      <c r="BZ356" s="149"/>
      <c r="CA356" s="149"/>
      <c r="CB356" s="149"/>
      <c r="CC356" s="149"/>
      <c r="CD356" s="149"/>
      <c r="CE356" s="149"/>
      <c r="CF356" s="149"/>
      <c r="CG356" s="149"/>
      <c r="CH356" s="149"/>
      <c r="CI356" s="149"/>
      <c r="CJ356" s="149"/>
      <c r="CK356" s="149"/>
      <c r="CL356" s="149"/>
      <c r="CM356" s="149"/>
      <c r="CN356" s="149"/>
      <c r="CO356" s="149"/>
      <c r="CP356" s="149"/>
      <c r="CQ356" s="149"/>
      <c r="CR356" s="149"/>
      <c r="CS356" s="149"/>
      <c r="CT356" s="149"/>
      <c r="CU356" s="149"/>
      <c r="CV356" s="149"/>
      <c r="CW356" s="149"/>
      <c r="CX356" s="149"/>
      <c r="CY356" s="149"/>
      <c r="CZ356" s="149"/>
      <c r="DA356" s="149"/>
      <c r="DB356" s="149"/>
      <c r="DC356" s="149"/>
      <c r="DD356" s="149"/>
      <c r="DE356" s="149"/>
      <c r="DF356" s="149"/>
      <c r="DG356" s="149"/>
      <c r="DH356" s="149"/>
      <c r="DI356" s="149"/>
      <c r="DJ356" s="149"/>
      <c r="DK356" s="149"/>
      <c r="DL356" s="149"/>
      <c r="DM356" s="149"/>
      <c r="DN356" s="149"/>
      <c r="DO356" s="149"/>
      <c r="DP356" s="149"/>
      <c r="DQ356" s="149"/>
      <c r="DR356" s="149"/>
      <c r="DS356" s="149"/>
      <c r="DT356" s="149"/>
      <c r="DU356" s="149"/>
      <c r="DV356" s="149"/>
      <c r="DW356" s="149"/>
      <c r="DX356" s="149"/>
      <c r="DY356" s="149"/>
    </row>
    <row r="357" spans="1:126" s="120" customFormat="1" ht="12.75">
      <c r="A357" s="242"/>
      <c r="B357" s="244"/>
      <c r="C357" s="242"/>
      <c r="D357" s="206"/>
      <c r="E357" s="424"/>
      <c r="F357" s="406"/>
      <c r="G357" s="235"/>
      <c r="H357" s="242"/>
      <c r="I357" s="242"/>
      <c r="J357" s="406"/>
      <c r="K357" s="405"/>
      <c r="L357" s="242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119"/>
      <c r="AT357" s="119"/>
      <c r="AU357" s="119"/>
      <c r="AV357" s="119"/>
      <c r="AW357" s="119"/>
      <c r="AX357" s="119"/>
      <c r="AY357" s="119"/>
      <c r="AZ357" s="119"/>
      <c r="BA357" s="119"/>
      <c r="BB357" s="119"/>
      <c r="BC357" s="119"/>
      <c r="BD357" s="119"/>
      <c r="BE357" s="119"/>
      <c r="BF357" s="119"/>
      <c r="BG357" s="119"/>
      <c r="BH357" s="119"/>
      <c r="BI357" s="119"/>
      <c r="BJ357" s="119"/>
      <c r="BK357" s="119"/>
      <c r="BL357" s="119"/>
      <c r="BM357" s="119"/>
      <c r="BN357" s="119"/>
      <c r="BO357" s="119"/>
      <c r="BP357" s="119"/>
      <c r="BQ357" s="119"/>
      <c r="BR357" s="119"/>
      <c r="BS357" s="119"/>
      <c r="BT357" s="119"/>
      <c r="BU357" s="119"/>
      <c r="BV357" s="119"/>
      <c r="BW357" s="119"/>
      <c r="BX357" s="119"/>
      <c r="BY357" s="119"/>
      <c r="BZ357" s="119"/>
      <c r="CA357" s="119"/>
      <c r="CB357" s="119"/>
      <c r="CC357" s="119"/>
      <c r="CD357" s="119"/>
      <c r="CE357" s="119"/>
      <c r="CF357" s="119"/>
      <c r="CG357" s="119"/>
      <c r="CH357" s="119"/>
      <c r="CI357" s="119"/>
      <c r="CJ357" s="119"/>
      <c r="CK357" s="119"/>
      <c r="CL357" s="119"/>
      <c r="CM357" s="119"/>
      <c r="CN357" s="119"/>
      <c r="CO357" s="119"/>
      <c r="CP357" s="119"/>
      <c r="CQ357" s="119"/>
      <c r="CR357" s="119"/>
      <c r="CS357" s="119"/>
      <c r="CT357" s="119"/>
      <c r="CU357" s="119"/>
      <c r="CV357" s="119"/>
      <c r="CW357" s="119"/>
      <c r="CX357" s="119"/>
      <c r="CY357" s="119"/>
      <c r="CZ357" s="119"/>
      <c r="DA357" s="119"/>
      <c r="DB357" s="119"/>
      <c r="DC357" s="119"/>
      <c r="DD357" s="119"/>
      <c r="DE357" s="119"/>
      <c r="DF357" s="119"/>
      <c r="DG357" s="119"/>
      <c r="DH357" s="119"/>
      <c r="DI357" s="119"/>
      <c r="DJ357" s="119"/>
      <c r="DK357" s="119"/>
      <c r="DL357" s="119"/>
      <c r="DM357" s="119"/>
      <c r="DN357" s="119"/>
      <c r="DO357" s="119"/>
      <c r="DP357" s="119"/>
      <c r="DQ357" s="119"/>
      <c r="DR357" s="119"/>
      <c r="DS357" s="119"/>
      <c r="DT357" s="119"/>
      <c r="DU357" s="119"/>
      <c r="DV357" s="119"/>
    </row>
    <row r="358" spans="1:12" s="133" customFormat="1" ht="27" customHeight="1">
      <c r="A358" s="234"/>
      <c r="B358" s="244"/>
      <c r="C358" s="234"/>
      <c r="D358" s="206"/>
      <c r="E358" s="211"/>
      <c r="F358" s="405"/>
      <c r="G358" s="235"/>
      <c r="H358" s="234"/>
      <c r="I358" s="234"/>
      <c r="J358" s="405"/>
      <c r="K358" s="405"/>
      <c r="L358" s="234"/>
    </row>
    <row r="359" spans="1:12" s="133" customFormat="1" ht="27" customHeight="1">
      <c r="A359" s="234"/>
      <c r="B359" s="244"/>
      <c r="C359" s="234"/>
      <c r="D359" s="245"/>
      <c r="E359" s="211"/>
      <c r="F359" s="405"/>
      <c r="G359" s="242"/>
      <c r="H359" s="234"/>
      <c r="I359" s="234"/>
      <c r="J359" s="405"/>
      <c r="K359" s="405"/>
      <c r="L359" s="234"/>
    </row>
    <row r="360" spans="1:12" s="133" customFormat="1" ht="21" customHeight="1">
      <c r="A360" s="234"/>
      <c r="B360" s="244"/>
      <c r="C360" s="235"/>
      <c r="D360" s="206"/>
      <c r="E360" s="211"/>
      <c r="F360" s="405"/>
      <c r="G360" s="234"/>
      <c r="H360" s="234"/>
      <c r="I360" s="234"/>
      <c r="J360" s="405"/>
      <c r="K360" s="405"/>
      <c r="L360" s="234"/>
    </row>
    <row r="361" spans="1:12" s="133" customFormat="1" ht="21" customHeight="1">
      <c r="A361" s="234"/>
      <c r="B361" s="244"/>
      <c r="C361" s="235"/>
      <c r="D361" s="206"/>
      <c r="E361" s="211"/>
      <c r="F361" s="405"/>
      <c r="G361" s="234"/>
      <c r="H361" s="234"/>
      <c r="I361" s="234"/>
      <c r="J361" s="405"/>
      <c r="K361" s="405"/>
      <c r="L361" s="234"/>
    </row>
    <row r="362" spans="1:12" s="133" customFormat="1" ht="21" customHeight="1">
      <c r="A362" s="234"/>
      <c r="B362" s="244"/>
      <c r="C362" s="235"/>
      <c r="D362" s="206"/>
      <c r="E362" s="211"/>
      <c r="F362" s="405"/>
      <c r="G362" s="234"/>
      <c r="H362" s="234"/>
      <c r="I362" s="234"/>
      <c r="J362" s="405"/>
      <c r="K362" s="405"/>
      <c r="L362" s="234"/>
    </row>
    <row r="363" spans="1:12" s="133" customFormat="1" ht="21" customHeight="1">
      <c r="A363" s="234"/>
      <c r="B363" s="244"/>
      <c r="C363" s="235"/>
      <c r="D363" s="206"/>
      <c r="E363" s="211"/>
      <c r="F363" s="405"/>
      <c r="G363" s="234"/>
      <c r="H363" s="234"/>
      <c r="I363" s="234"/>
      <c r="J363" s="405"/>
      <c r="K363" s="236"/>
      <c r="L363" s="234"/>
    </row>
    <row r="364" spans="1:12" s="137" customFormat="1" ht="16.5" customHeight="1">
      <c r="A364" s="237"/>
      <c r="B364" s="244"/>
      <c r="C364" s="238"/>
      <c r="D364" s="206"/>
      <c r="E364" s="425"/>
      <c r="F364" s="236"/>
      <c r="G364" s="234"/>
      <c r="H364" s="235"/>
      <c r="I364" s="235"/>
      <c r="J364" s="236"/>
      <c r="K364" s="236"/>
      <c r="L364" s="235"/>
    </row>
    <row r="365" spans="1:12" s="141" customFormat="1" ht="18" customHeight="1">
      <c r="A365" s="235"/>
      <c r="B365" s="244"/>
      <c r="C365" s="235"/>
      <c r="D365" s="206"/>
      <c r="E365" s="211"/>
      <c r="F365" s="236"/>
      <c r="G365" s="234"/>
      <c r="H365" s="235"/>
      <c r="I365" s="235"/>
      <c r="J365" s="236"/>
      <c r="K365" s="236"/>
      <c r="L365" s="235"/>
    </row>
    <row r="366" spans="1:12" s="141" customFormat="1" ht="14.25" customHeight="1">
      <c r="A366" s="235"/>
      <c r="B366" s="244"/>
      <c r="C366" s="235"/>
      <c r="D366" s="246"/>
      <c r="E366" s="211"/>
      <c r="F366" s="236"/>
      <c r="G366" s="235"/>
      <c r="H366" s="235"/>
      <c r="I366" s="235"/>
      <c r="J366" s="236"/>
      <c r="K366" s="236"/>
      <c r="L366" s="235"/>
    </row>
    <row r="367" spans="1:12" s="141" customFormat="1" ht="12.75">
      <c r="A367" s="235"/>
      <c r="B367" s="244"/>
      <c r="C367" s="235"/>
      <c r="D367" s="206"/>
      <c r="E367" s="211"/>
      <c r="F367" s="236"/>
      <c r="G367" s="235"/>
      <c r="H367" s="235"/>
      <c r="I367" s="235"/>
      <c r="J367" s="236"/>
      <c r="K367" s="236"/>
      <c r="L367" s="235"/>
    </row>
    <row r="368" spans="1:12" s="141" customFormat="1" ht="18" customHeight="1">
      <c r="A368" s="235"/>
      <c r="B368" s="244"/>
      <c r="C368" s="235"/>
      <c r="D368" s="206"/>
      <c r="E368" s="211"/>
      <c r="F368" s="236"/>
      <c r="G368" s="235"/>
      <c r="H368" s="235"/>
      <c r="I368" s="235"/>
      <c r="J368" s="236"/>
      <c r="K368" s="236"/>
      <c r="L368" s="235"/>
    </row>
    <row r="369" spans="1:12" s="141" customFormat="1" ht="14.25" customHeight="1">
      <c r="A369" s="235"/>
      <c r="B369" s="244"/>
      <c r="C369" s="235"/>
      <c r="D369" s="206"/>
      <c r="E369" s="211"/>
      <c r="F369" s="236"/>
      <c r="G369" s="235"/>
      <c r="H369" s="235"/>
      <c r="I369" s="235"/>
      <c r="J369" s="236"/>
      <c r="K369" s="236"/>
      <c r="L369" s="235"/>
    </row>
    <row r="370" spans="1:12" s="141" customFormat="1" ht="12.75">
      <c r="A370" s="235"/>
      <c r="B370" s="244"/>
      <c r="C370" s="235"/>
      <c r="D370" s="206"/>
      <c r="E370" s="211"/>
      <c r="F370" s="236"/>
      <c r="G370" s="235"/>
      <c r="H370" s="235"/>
      <c r="I370" s="235"/>
      <c r="J370" s="236"/>
      <c r="K370" s="405"/>
      <c r="L370" s="235"/>
    </row>
    <row r="371" spans="1:12" s="133" customFormat="1" ht="27" customHeight="1">
      <c r="A371" s="234"/>
      <c r="B371" s="244"/>
      <c r="C371" s="234"/>
      <c r="D371" s="206"/>
      <c r="E371" s="211"/>
      <c r="F371" s="405"/>
      <c r="G371" s="235"/>
      <c r="H371" s="234"/>
      <c r="I371" s="234"/>
      <c r="J371" s="405"/>
      <c r="K371" s="405"/>
      <c r="L371" s="234"/>
    </row>
    <row r="372" spans="1:12" s="133" customFormat="1" ht="27" customHeight="1">
      <c r="A372" s="234"/>
      <c r="B372" s="244"/>
      <c r="C372" s="234"/>
      <c r="D372" s="206"/>
      <c r="E372" s="211"/>
      <c r="F372" s="405"/>
      <c r="G372" s="235"/>
      <c r="H372" s="234"/>
      <c r="I372" s="234"/>
      <c r="J372" s="405"/>
      <c r="K372" s="405"/>
      <c r="L372" s="234"/>
    </row>
    <row r="373" spans="1:12" s="133" customFormat="1" ht="21" customHeight="1">
      <c r="A373" s="234"/>
      <c r="B373" s="244"/>
      <c r="C373" s="235"/>
      <c r="D373" s="206"/>
      <c r="E373" s="211"/>
      <c r="F373" s="405"/>
      <c r="G373" s="234"/>
      <c r="H373" s="234"/>
      <c r="I373" s="234"/>
      <c r="J373" s="405"/>
      <c r="K373" s="405"/>
      <c r="L373" s="234"/>
    </row>
    <row r="374" spans="1:12" s="133" customFormat="1" ht="21" customHeight="1">
      <c r="A374" s="234"/>
      <c r="B374" s="244"/>
      <c r="C374" s="235"/>
      <c r="D374" s="206"/>
      <c r="E374" s="211"/>
      <c r="F374" s="405"/>
      <c r="G374" s="234"/>
      <c r="H374" s="234"/>
      <c r="I374" s="234"/>
      <c r="J374" s="405"/>
      <c r="K374" s="405"/>
      <c r="L374" s="234"/>
    </row>
    <row r="375" spans="1:12" s="133" customFormat="1" ht="21" customHeight="1">
      <c r="A375" s="234"/>
      <c r="B375" s="244"/>
      <c r="C375" s="235"/>
      <c r="D375" s="206"/>
      <c r="E375" s="211"/>
      <c r="F375" s="405"/>
      <c r="G375" s="234"/>
      <c r="H375" s="234"/>
      <c r="I375" s="234"/>
      <c r="J375" s="405"/>
      <c r="K375" s="405"/>
      <c r="L375" s="234"/>
    </row>
    <row r="376" spans="1:12" s="133" customFormat="1" ht="21" customHeight="1">
      <c r="A376" s="234"/>
      <c r="B376" s="244"/>
      <c r="C376" s="235"/>
      <c r="D376" s="206"/>
      <c r="E376" s="211"/>
      <c r="F376" s="405"/>
      <c r="G376" s="234"/>
      <c r="H376" s="234"/>
      <c r="I376" s="234"/>
      <c r="J376" s="405"/>
      <c r="K376" s="236"/>
      <c r="L376" s="234"/>
    </row>
    <row r="377" spans="1:12" s="137" customFormat="1" ht="17.25" customHeight="1">
      <c r="A377" s="237"/>
      <c r="B377" s="244"/>
      <c r="C377" s="238"/>
      <c r="D377" s="206"/>
      <c r="E377" s="425"/>
      <c r="F377" s="236"/>
      <c r="G377" s="234"/>
      <c r="H377" s="235"/>
      <c r="I377" s="235"/>
      <c r="J377" s="236"/>
      <c r="K377" s="405"/>
      <c r="L377" s="235"/>
    </row>
    <row r="378" spans="1:12" s="138" customFormat="1" ht="27" customHeight="1">
      <c r="A378" s="234"/>
      <c r="B378" s="244"/>
      <c r="C378" s="234"/>
      <c r="D378" s="206"/>
      <c r="E378" s="211"/>
      <c r="F378" s="405"/>
      <c r="G378" s="234"/>
      <c r="H378" s="234"/>
      <c r="I378" s="234"/>
      <c r="J378" s="405"/>
      <c r="K378" s="405"/>
      <c r="L378" s="234"/>
    </row>
    <row r="379" spans="1:12" s="133" customFormat="1" ht="21" customHeight="1">
      <c r="A379" s="234"/>
      <c r="B379" s="244"/>
      <c r="C379" s="235"/>
      <c r="D379" s="246"/>
      <c r="E379" s="211"/>
      <c r="F379" s="405"/>
      <c r="G379" s="235"/>
      <c r="H379" s="234"/>
      <c r="I379" s="234"/>
      <c r="J379" s="405"/>
      <c r="K379" s="405"/>
      <c r="L379" s="234"/>
    </row>
    <row r="380" spans="1:12" s="133" customFormat="1" ht="21" customHeight="1">
      <c r="A380" s="234"/>
      <c r="B380" s="244"/>
      <c r="C380" s="235"/>
      <c r="D380" s="206"/>
      <c r="E380" s="211"/>
      <c r="F380" s="405"/>
      <c r="G380" s="234"/>
      <c r="H380" s="234"/>
      <c r="I380" s="234"/>
      <c r="J380" s="405"/>
      <c r="K380" s="405"/>
      <c r="L380" s="234"/>
    </row>
    <row r="381" spans="1:12" s="138" customFormat="1" ht="21" customHeight="1">
      <c r="A381" s="234"/>
      <c r="B381" s="244"/>
      <c r="C381" s="235"/>
      <c r="D381" s="206"/>
      <c r="E381" s="211"/>
      <c r="F381" s="405"/>
      <c r="G381" s="234"/>
      <c r="H381" s="234"/>
      <c r="I381" s="234"/>
      <c r="J381" s="405"/>
      <c r="K381" s="236"/>
      <c r="L381" s="234"/>
    </row>
    <row r="382" spans="1:12" s="7" customFormat="1" ht="16.5" customHeight="1">
      <c r="A382" s="237"/>
      <c r="B382" s="244"/>
      <c r="C382" s="238"/>
      <c r="D382" s="206"/>
      <c r="E382" s="425"/>
      <c r="F382" s="236"/>
      <c r="G382" s="234"/>
      <c r="H382" s="235"/>
      <c r="I382" s="235"/>
      <c r="J382" s="236"/>
      <c r="K382" s="236"/>
      <c r="L382" s="235"/>
    </row>
    <row r="383" spans="1:129" s="160" customFormat="1" ht="27.75" customHeight="1">
      <c r="A383" s="239"/>
      <c r="B383" s="244"/>
      <c r="C383" s="241"/>
      <c r="D383" s="206"/>
      <c r="E383" s="211"/>
      <c r="F383" s="239"/>
      <c r="G383" s="234"/>
      <c r="H383" s="235"/>
      <c r="I383" s="235"/>
      <c r="J383" s="236"/>
      <c r="K383" s="236"/>
      <c r="L383" s="235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</row>
    <row r="384" spans="1:129" s="160" customFormat="1" ht="20.25" customHeight="1">
      <c r="A384" s="239"/>
      <c r="B384" s="244"/>
      <c r="C384" s="241"/>
      <c r="D384" s="246"/>
      <c r="E384" s="211"/>
      <c r="F384" s="239"/>
      <c r="G384" s="235"/>
      <c r="H384" s="235"/>
      <c r="I384" s="235"/>
      <c r="J384" s="236"/>
      <c r="K384" s="407"/>
      <c r="L384" s="235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</row>
    <row r="385" spans="1:126" s="162" customFormat="1" ht="27" customHeight="1">
      <c r="A385" s="243"/>
      <c r="B385" s="244"/>
      <c r="C385" s="243"/>
      <c r="D385" s="206"/>
      <c r="E385" s="426"/>
      <c r="F385" s="407"/>
      <c r="G385" s="235"/>
      <c r="H385" s="243"/>
      <c r="I385" s="243"/>
      <c r="J385" s="407"/>
      <c r="K385" s="236"/>
      <c r="L385" s="243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  <c r="AG385" s="161"/>
      <c r="AH385" s="161"/>
      <c r="AI385" s="161"/>
      <c r="AJ385" s="161"/>
      <c r="AK385" s="161"/>
      <c r="AL385" s="161"/>
      <c r="AM385" s="161"/>
      <c r="AN385" s="161"/>
      <c r="AO385" s="161"/>
      <c r="AP385" s="161"/>
      <c r="AQ385" s="161"/>
      <c r="AR385" s="161"/>
      <c r="AS385" s="161"/>
      <c r="AT385" s="161"/>
      <c r="AU385" s="161"/>
      <c r="AV385" s="161"/>
      <c r="AW385" s="161"/>
      <c r="AX385" s="161"/>
      <c r="AY385" s="161"/>
      <c r="AZ385" s="161"/>
      <c r="BA385" s="161"/>
      <c r="BB385" s="161"/>
      <c r="BC385" s="161"/>
      <c r="BD385" s="161"/>
      <c r="BE385" s="161"/>
      <c r="BF385" s="161"/>
      <c r="BG385" s="161"/>
      <c r="BH385" s="161"/>
      <c r="BI385" s="161"/>
      <c r="BJ385" s="161"/>
      <c r="BK385" s="161"/>
      <c r="BL385" s="161"/>
      <c r="BM385" s="161"/>
      <c r="BN385" s="161"/>
      <c r="BO385" s="161"/>
      <c r="BP385" s="161"/>
      <c r="BQ385" s="161"/>
      <c r="BR385" s="161"/>
      <c r="BS385" s="161"/>
      <c r="BT385" s="161"/>
      <c r="BU385" s="161"/>
      <c r="BV385" s="161"/>
      <c r="BW385" s="161"/>
      <c r="BX385" s="161"/>
      <c r="BY385" s="161"/>
      <c r="BZ385" s="161"/>
      <c r="CA385" s="161"/>
      <c r="CB385" s="161"/>
      <c r="CC385" s="161"/>
      <c r="CD385" s="161"/>
      <c r="CE385" s="161"/>
      <c r="CF385" s="161"/>
      <c r="CG385" s="161"/>
      <c r="CH385" s="161"/>
      <c r="CI385" s="161"/>
      <c r="CJ385" s="161"/>
      <c r="CK385" s="161"/>
      <c r="CL385" s="161"/>
      <c r="CM385" s="161"/>
      <c r="CN385" s="161"/>
      <c r="CO385" s="161"/>
      <c r="CP385" s="161"/>
      <c r="CQ385" s="161"/>
      <c r="CR385" s="161"/>
      <c r="CS385" s="161"/>
      <c r="CT385" s="161"/>
      <c r="CU385" s="161"/>
      <c r="CV385" s="161"/>
      <c r="CW385" s="161"/>
      <c r="CX385" s="161"/>
      <c r="CY385" s="161"/>
      <c r="CZ385" s="161"/>
      <c r="DA385" s="161"/>
      <c r="DB385" s="161"/>
      <c r="DC385" s="161"/>
      <c r="DD385" s="161"/>
      <c r="DE385" s="161"/>
      <c r="DF385" s="161"/>
      <c r="DG385" s="161"/>
      <c r="DH385" s="161"/>
      <c r="DI385" s="161"/>
      <c r="DJ385" s="161"/>
      <c r="DK385" s="161"/>
      <c r="DL385" s="161"/>
      <c r="DM385" s="161"/>
      <c r="DN385" s="161"/>
      <c r="DO385" s="161"/>
      <c r="DP385" s="161"/>
      <c r="DQ385" s="161"/>
      <c r="DR385" s="161"/>
      <c r="DS385" s="161"/>
      <c r="DT385" s="161"/>
      <c r="DU385" s="161"/>
      <c r="DV385" s="161"/>
    </row>
    <row r="386" spans="1:12" s="7" customFormat="1" ht="18.75" customHeight="1">
      <c r="A386" s="235"/>
      <c r="B386" s="244"/>
      <c r="C386" s="235"/>
      <c r="D386" s="206"/>
      <c r="E386" s="211"/>
      <c r="F386" s="236"/>
      <c r="G386" s="235"/>
      <c r="H386" s="235"/>
      <c r="I386" s="235"/>
      <c r="J386" s="236"/>
      <c r="K386" s="408"/>
      <c r="L386" s="235"/>
    </row>
    <row r="387" spans="1:12" s="164" customFormat="1" ht="18.75" customHeight="1">
      <c r="A387" s="238"/>
      <c r="B387" s="244"/>
      <c r="C387" s="238"/>
      <c r="D387" s="247"/>
      <c r="E387" s="427"/>
      <c r="F387" s="408"/>
      <c r="G387" s="243"/>
      <c r="H387" s="238"/>
      <c r="I387" s="238"/>
      <c r="J387" s="408"/>
      <c r="K387" s="236"/>
      <c r="L387" s="238"/>
    </row>
    <row r="388" spans="1:12" s="7" customFormat="1" ht="27" customHeight="1">
      <c r="A388" s="235"/>
      <c r="B388" s="244"/>
      <c r="C388" s="235"/>
      <c r="D388" s="206"/>
      <c r="E388" s="211"/>
      <c r="F388" s="236"/>
      <c r="G388" s="235"/>
      <c r="H388" s="235"/>
      <c r="I388" s="235"/>
      <c r="J388" s="236"/>
      <c r="K388" s="236"/>
      <c r="L388" s="235"/>
    </row>
    <row r="389" spans="1:12" s="7" customFormat="1" ht="18.75" customHeight="1">
      <c r="A389" s="235"/>
      <c r="B389" s="244"/>
      <c r="C389" s="235"/>
      <c r="D389" s="248"/>
      <c r="E389" s="211"/>
      <c r="F389" s="236"/>
      <c r="G389" s="238"/>
      <c r="H389" s="235"/>
      <c r="I389" s="235"/>
      <c r="J389" s="236"/>
      <c r="K389" s="405"/>
      <c r="L389" s="235"/>
    </row>
    <row r="390" spans="1:12" s="158" customFormat="1" ht="27" customHeight="1">
      <c r="A390" s="234"/>
      <c r="B390" s="244"/>
      <c r="C390" s="234"/>
      <c r="D390" s="206"/>
      <c r="E390" s="211"/>
      <c r="F390" s="405"/>
      <c r="G390" s="235"/>
      <c r="H390" s="234"/>
      <c r="I390" s="234"/>
      <c r="J390" s="405"/>
      <c r="K390" s="405"/>
      <c r="L390" s="234"/>
    </row>
    <row r="391" spans="1:12" s="158" customFormat="1" ht="21" customHeight="1">
      <c r="A391" s="234"/>
      <c r="B391" s="244"/>
      <c r="C391" s="235"/>
      <c r="D391" s="206"/>
      <c r="E391" s="211"/>
      <c r="F391" s="405"/>
      <c r="G391" s="235"/>
      <c r="H391" s="234"/>
      <c r="I391" s="234"/>
      <c r="J391" s="405"/>
      <c r="K391" s="236"/>
      <c r="L391" s="234"/>
    </row>
    <row r="392" spans="1:12" s="135" customFormat="1" ht="17.25" customHeight="1">
      <c r="A392" s="237"/>
      <c r="B392" s="244"/>
      <c r="C392" s="238"/>
      <c r="D392" s="206"/>
      <c r="E392" s="425"/>
      <c r="F392" s="236"/>
      <c r="G392" s="234"/>
      <c r="H392" s="235"/>
      <c r="I392" s="235"/>
      <c r="J392" s="236"/>
      <c r="K392" s="236"/>
      <c r="L392" s="235"/>
    </row>
    <row r="393" spans="1:12" s="141" customFormat="1" ht="27.75" customHeight="1">
      <c r="A393" s="235"/>
      <c r="B393" s="244"/>
      <c r="C393" s="235"/>
      <c r="D393" s="206"/>
      <c r="E393" s="211"/>
      <c r="F393" s="236"/>
      <c r="G393" s="234"/>
      <c r="H393" s="235"/>
      <c r="I393" s="235"/>
      <c r="J393" s="236"/>
      <c r="K393" s="236"/>
      <c r="L393" s="235"/>
    </row>
    <row r="394" spans="1:12" s="141" customFormat="1" ht="15" customHeight="1">
      <c r="A394" s="235"/>
      <c r="B394" s="244"/>
      <c r="C394" s="235"/>
      <c r="D394" s="246"/>
      <c r="E394" s="211"/>
      <c r="F394" s="236"/>
      <c r="G394" s="235"/>
      <c r="H394" s="235"/>
      <c r="I394" s="235"/>
      <c r="J394" s="236"/>
      <c r="K394" s="236"/>
      <c r="L394" s="235"/>
    </row>
    <row r="395" spans="1:12" s="141" customFormat="1" ht="12.75">
      <c r="A395" s="235"/>
      <c r="B395" s="244"/>
      <c r="C395" s="235"/>
      <c r="D395" s="206"/>
      <c r="E395" s="211"/>
      <c r="F395" s="236"/>
      <c r="G395" s="235"/>
      <c r="H395" s="235"/>
      <c r="I395" s="235"/>
      <c r="J395" s="236"/>
      <c r="K395" s="236"/>
      <c r="L395" s="235"/>
    </row>
    <row r="396" spans="1:12" s="141" customFormat="1" ht="12.75">
      <c r="A396" s="235"/>
      <c r="B396" s="244"/>
      <c r="C396" s="235"/>
      <c r="D396" s="206"/>
      <c r="E396" s="211"/>
      <c r="F396" s="236"/>
      <c r="G396" s="235"/>
      <c r="H396" s="235"/>
      <c r="I396" s="235"/>
      <c r="J396" s="236"/>
      <c r="K396" s="236"/>
      <c r="L396" s="235"/>
    </row>
    <row r="397" spans="1:12" s="141" customFormat="1" ht="15" customHeight="1">
      <c r="A397" s="235"/>
      <c r="B397" s="244"/>
      <c r="C397" s="235"/>
      <c r="D397" s="206"/>
      <c r="E397" s="211"/>
      <c r="F397" s="236"/>
      <c r="G397" s="235"/>
      <c r="H397" s="235"/>
      <c r="I397" s="235"/>
      <c r="J397" s="236"/>
      <c r="K397" s="236"/>
      <c r="L397" s="235"/>
    </row>
    <row r="398" spans="1:12" s="141" customFormat="1" ht="12.75">
      <c r="A398" s="235"/>
      <c r="B398" s="244"/>
      <c r="C398" s="235"/>
      <c r="D398" s="206"/>
      <c r="E398" s="211"/>
      <c r="F398" s="236"/>
      <c r="G398" s="235"/>
      <c r="H398" s="235"/>
      <c r="I398" s="235"/>
      <c r="J398" s="236"/>
      <c r="K398" s="236"/>
      <c r="L398" s="235"/>
    </row>
    <row r="399" spans="1:12" s="141" customFormat="1" ht="12.75">
      <c r="A399" s="235"/>
      <c r="B399" s="244"/>
      <c r="C399" s="235"/>
      <c r="D399" s="206"/>
      <c r="E399" s="211"/>
      <c r="F399" s="236"/>
      <c r="G399" s="235"/>
      <c r="H399" s="235"/>
      <c r="I399" s="235"/>
      <c r="J399" s="236"/>
      <c r="K399" s="236"/>
      <c r="L399" s="235"/>
    </row>
    <row r="400" spans="1:12" s="141" customFormat="1" ht="12.75">
      <c r="A400" s="235"/>
      <c r="B400" s="244"/>
      <c r="C400" s="235"/>
      <c r="D400" s="206"/>
      <c r="E400" s="211"/>
      <c r="F400" s="236"/>
      <c r="G400" s="235"/>
      <c r="H400" s="235"/>
      <c r="I400" s="235"/>
      <c r="J400" s="236"/>
      <c r="K400" s="236"/>
      <c r="L400" s="235"/>
    </row>
    <row r="401" spans="1:12" s="132" customFormat="1" ht="27.75" customHeight="1">
      <c r="A401" s="235"/>
      <c r="B401" s="244"/>
      <c r="C401" s="235"/>
      <c r="D401" s="206"/>
      <c r="E401" s="211"/>
      <c r="F401" s="236"/>
      <c r="G401" s="235"/>
      <c r="H401" s="235"/>
      <c r="I401" s="235"/>
      <c r="J401" s="236"/>
      <c r="K401" s="236"/>
      <c r="L401" s="235"/>
    </row>
    <row r="402" spans="1:12" s="132" customFormat="1" ht="12.75">
      <c r="A402" s="235"/>
      <c r="B402" s="244"/>
      <c r="C402" s="235"/>
      <c r="D402" s="206"/>
      <c r="E402" s="211"/>
      <c r="F402" s="236"/>
      <c r="G402" s="235"/>
      <c r="H402" s="235"/>
      <c r="I402" s="235"/>
      <c r="J402" s="236"/>
      <c r="K402" s="236"/>
      <c r="L402" s="235"/>
    </row>
    <row r="403" spans="1:12" s="132" customFormat="1" ht="24" customHeight="1">
      <c r="A403" s="235"/>
      <c r="B403" s="244"/>
      <c r="C403" s="235"/>
      <c r="D403" s="206"/>
      <c r="E403" s="211"/>
      <c r="F403" s="236"/>
      <c r="G403" s="235"/>
      <c r="H403" s="235"/>
      <c r="I403" s="235"/>
      <c r="J403" s="236"/>
      <c r="K403" s="236"/>
      <c r="L403" s="235"/>
    </row>
    <row r="404" spans="1:12" s="132" customFormat="1" ht="12.75">
      <c r="A404" s="235"/>
      <c r="B404" s="244"/>
      <c r="C404" s="235"/>
      <c r="D404" s="206"/>
      <c r="E404" s="211"/>
      <c r="F404" s="236"/>
      <c r="G404" s="235"/>
      <c r="H404" s="235"/>
      <c r="I404" s="235"/>
      <c r="J404" s="236"/>
      <c r="K404" s="236"/>
      <c r="L404" s="235"/>
    </row>
    <row r="405" spans="1:12" s="132" customFormat="1" ht="15" customHeight="1">
      <c r="A405" s="237"/>
      <c r="B405" s="244"/>
      <c r="C405" s="238"/>
      <c r="D405" s="206"/>
      <c r="E405" s="211"/>
      <c r="F405" s="236"/>
      <c r="G405" s="235"/>
      <c r="H405" s="235"/>
      <c r="I405" s="235"/>
      <c r="J405" s="236"/>
      <c r="K405" s="405"/>
      <c r="L405" s="235"/>
    </row>
    <row r="406" spans="1:12" s="138" customFormat="1" ht="27" customHeight="1">
      <c r="A406" s="234"/>
      <c r="B406" s="244"/>
      <c r="C406" s="234"/>
      <c r="D406" s="206"/>
      <c r="E406" s="211"/>
      <c r="F406" s="405"/>
      <c r="G406" s="235"/>
      <c r="H406" s="234"/>
      <c r="I406" s="234"/>
      <c r="J406" s="405"/>
      <c r="K406" s="405"/>
      <c r="L406" s="234"/>
    </row>
    <row r="407" spans="1:12" s="138" customFormat="1" ht="21" customHeight="1">
      <c r="A407" s="234"/>
      <c r="B407" s="244"/>
      <c r="C407" s="235"/>
      <c r="D407" s="249"/>
      <c r="E407" s="211"/>
      <c r="F407" s="405"/>
      <c r="G407" s="235"/>
      <c r="H407" s="234"/>
      <c r="I407" s="234"/>
      <c r="J407" s="405"/>
      <c r="K407" s="405"/>
      <c r="L407" s="234"/>
    </row>
    <row r="408" spans="1:12" s="138" customFormat="1" ht="21" customHeight="1">
      <c r="A408" s="234"/>
      <c r="B408" s="244"/>
      <c r="C408" s="235"/>
      <c r="D408" s="206"/>
      <c r="E408" s="211"/>
      <c r="F408" s="405"/>
      <c r="G408" s="234"/>
      <c r="H408" s="234"/>
      <c r="I408" s="234"/>
      <c r="J408" s="405"/>
      <c r="K408" s="405"/>
      <c r="L408" s="234"/>
    </row>
    <row r="409" spans="1:12" s="138" customFormat="1" ht="21" customHeight="1">
      <c r="A409" s="234"/>
      <c r="B409" s="244"/>
      <c r="C409" s="234"/>
      <c r="D409" s="206"/>
      <c r="E409" s="211"/>
      <c r="F409" s="405"/>
      <c r="G409" s="234"/>
      <c r="H409" s="234"/>
      <c r="I409" s="234"/>
      <c r="J409" s="405"/>
      <c r="K409" s="236"/>
      <c r="L409" s="234"/>
    </row>
    <row r="410" spans="1:12" s="7" customFormat="1" ht="14.25" customHeight="1">
      <c r="A410" s="237"/>
      <c r="B410" s="244"/>
      <c r="C410" s="238"/>
      <c r="D410" s="206"/>
      <c r="E410" s="211"/>
      <c r="F410" s="236"/>
      <c r="G410" s="234"/>
      <c r="H410" s="235"/>
      <c r="I410" s="235"/>
      <c r="J410" s="236"/>
      <c r="K410" s="236"/>
      <c r="L410" s="235"/>
    </row>
    <row r="411" spans="1:12" s="142" customFormat="1" ht="15.75" customHeight="1">
      <c r="A411" s="235"/>
      <c r="B411" s="244"/>
      <c r="C411" s="235"/>
      <c r="D411" s="206"/>
      <c r="E411" s="211"/>
      <c r="F411" s="236"/>
      <c r="G411" s="234"/>
      <c r="H411" s="235"/>
      <c r="I411" s="235"/>
      <c r="J411" s="236"/>
      <c r="K411" s="236"/>
      <c r="L411" s="235"/>
    </row>
    <row r="412" spans="1:12" s="143" customFormat="1" ht="32.25" customHeight="1">
      <c r="A412" s="235"/>
      <c r="B412" s="244"/>
      <c r="C412" s="234"/>
      <c r="D412" s="249"/>
      <c r="E412" s="211"/>
      <c r="F412" s="236"/>
      <c r="G412" s="235"/>
      <c r="H412" s="235"/>
      <c r="I412" s="235"/>
      <c r="J412" s="236"/>
      <c r="K412" s="236"/>
      <c r="L412" s="235"/>
    </row>
    <row r="413" spans="1:12" s="143" customFormat="1" ht="18" customHeight="1">
      <c r="A413" s="235"/>
      <c r="B413" s="244"/>
      <c r="C413" s="234"/>
      <c r="D413" s="206"/>
      <c r="E413" s="211"/>
      <c r="F413" s="236"/>
      <c r="G413" s="235"/>
      <c r="H413" s="235"/>
      <c r="I413" s="235"/>
      <c r="J413" s="236"/>
      <c r="K413" s="236"/>
      <c r="L413" s="235"/>
    </row>
    <row r="414" spans="1:12" s="143" customFormat="1" ht="17.25" customHeight="1">
      <c r="A414" s="235"/>
      <c r="B414" s="244"/>
      <c r="C414" s="235"/>
      <c r="D414" s="206"/>
      <c r="E414" s="211"/>
      <c r="F414" s="236"/>
      <c r="G414" s="235"/>
      <c r="H414" s="235"/>
      <c r="I414" s="235"/>
      <c r="J414" s="236"/>
      <c r="K414" s="236"/>
      <c r="L414" s="235"/>
    </row>
    <row r="415" spans="1:12" s="143" customFormat="1" ht="15" customHeight="1">
      <c r="A415" s="235"/>
      <c r="B415" s="244"/>
      <c r="C415" s="235"/>
      <c r="D415" s="206"/>
      <c r="E415" s="211"/>
      <c r="F415" s="236"/>
      <c r="G415" s="235"/>
      <c r="H415" s="235"/>
      <c r="I415" s="235"/>
      <c r="J415" s="236"/>
      <c r="K415" s="236"/>
      <c r="L415" s="235"/>
    </row>
    <row r="416" spans="1:12" s="143" customFormat="1" ht="12.75">
      <c r="A416" s="235"/>
      <c r="B416" s="244"/>
      <c r="C416" s="234"/>
      <c r="D416" s="206"/>
      <c r="E416" s="211"/>
      <c r="F416" s="236"/>
      <c r="G416" s="235"/>
      <c r="H416" s="235"/>
      <c r="I416" s="235"/>
      <c r="J416" s="236"/>
      <c r="K416" s="236"/>
      <c r="L416" s="235"/>
    </row>
    <row r="417" spans="1:12" s="143" customFormat="1" ht="38.25" customHeight="1">
      <c r="A417" s="235"/>
      <c r="B417" s="244"/>
      <c r="C417" s="234"/>
      <c r="D417" s="206"/>
      <c r="E417" s="211"/>
      <c r="F417" s="236"/>
      <c r="G417" s="235"/>
      <c r="H417" s="235"/>
      <c r="I417" s="235"/>
      <c r="J417" s="236"/>
      <c r="K417" s="236"/>
      <c r="L417" s="235"/>
    </row>
    <row r="418" spans="1:12" s="143" customFormat="1" ht="12.75">
      <c r="A418" s="235"/>
      <c r="B418" s="244"/>
      <c r="C418" s="234"/>
      <c r="D418" s="206"/>
      <c r="E418" s="211"/>
      <c r="F418" s="236"/>
      <c r="G418" s="235"/>
      <c r="H418" s="235"/>
      <c r="I418" s="235"/>
      <c r="J418" s="236"/>
      <c r="K418" s="236"/>
      <c r="L418" s="235"/>
    </row>
    <row r="419" spans="1:12" s="143" customFormat="1" ht="15" customHeight="1">
      <c r="A419" s="235"/>
      <c r="B419" s="244"/>
      <c r="C419" s="235"/>
      <c r="D419" s="206"/>
      <c r="E419" s="211"/>
      <c r="F419" s="236"/>
      <c r="G419" s="235"/>
      <c r="H419" s="235"/>
      <c r="I419" s="235"/>
      <c r="J419" s="236"/>
      <c r="K419" s="236"/>
      <c r="L419" s="235"/>
    </row>
    <row r="420" spans="1:12" s="128" customFormat="1" ht="16.5" customHeight="1">
      <c r="A420" s="235"/>
      <c r="B420" s="244"/>
      <c r="C420" s="235"/>
      <c r="D420" s="206"/>
      <c r="E420" s="211"/>
      <c r="F420" s="236"/>
      <c r="G420" s="235"/>
      <c r="H420" s="235"/>
      <c r="I420" s="235"/>
      <c r="J420" s="236"/>
      <c r="K420" s="236"/>
      <c r="L420" s="235"/>
    </row>
    <row r="421" spans="1:129" s="148" customFormat="1" ht="12.75">
      <c r="A421" s="241"/>
      <c r="B421" s="244"/>
      <c r="C421" s="241"/>
      <c r="D421" s="206"/>
      <c r="E421" s="211"/>
      <c r="F421" s="239"/>
      <c r="G421" s="235"/>
      <c r="H421" s="235"/>
      <c r="I421" s="235"/>
      <c r="J421" s="236"/>
      <c r="K421" s="406"/>
      <c r="L421" s="235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7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  <c r="AP421" s="147"/>
      <c r="AQ421" s="147"/>
      <c r="AR421" s="147"/>
      <c r="AS421" s="147"/>
      <c r="AT421" s="147"/>
      <c r="AU421" s="147"/>
      <c r="AV421" s="147"/>
      <c r="AW421" s="147"/>
      <c r="AX421" s="147"/>
      <c r="AY421" s="147"/>
      <c r="AZ421" s="147"/>
      <c r="BA421" s="147"/>
      <c r="BB421" s="147"/>
      <c r="BC421" s="147"/>
      <c r="BD421" s="147"/>
      <c r="BE421" s="147"/>
      <c r="BF421" s="147"/>
      <c r="BG421" s="147"/>
      <c r="BH421" s="147"/>
      <c r="BI421" s="147"/>
      <c r="BJ421" s="147"/>
      <c r="BK421" s="147"/>
      <c r="BL421" s="147"/>
      <c r="BM421" s="147"/>
      <c r="BN421" s="147"/>
      <c r="BO421" s="147"/>
      <c r="BP421" s="147"/>
      <c r="BQ421" s="147"/>
      <c r="BR421" s="147"/>
      <c r="BS421" s="147"/>
      <c r="BT421" s="147"/>
      <c r="BU421" s="147"/>
      <c r="BV421" s="147"/>
      <c r="BW421" s="147"/>
      <c r="BX421" s="147"/>
      <c r="BY421" s="147"/>
      <c r="BZ421" s="147"/>
      <c r="CA421" s="147"/>
      <c r="CB421" s="147"/>
      <c r="CC421" s="147"/>
      <c r="CD421" s="147"/>
      <c r="CE421" s="147"/>
      <c r="CF421" s="147"/>
      <c r="CG421" s="147"/>
      <c r="CH421" s="147"/>
      <c r="CI421" s="147"/>
      <c r="CJ421" s="147"/>
      <c r="CK421" s="147"/>
      <c r="CL421" s="147"/>
      <c r="CM421" s="147"/>
      <c r="CN421" s="147"/>
      <c r="CO421" s="147"/>
      <c r="CP421" s="147"/>
      <c r="CQ421" s="147"/>
      <c r="CR421" s="147"/>
      <c r="CS421" s="147"/>
      <c r="CT421" s="147"/>
      <c r="CU421" s="147"/>
      <c r="CV421" s="147"/>
      <c r="CW421" s="147"/>
      <c r="CX421" s="147"/>
      <c r="CY421" s="147"/>
      <c r="CZ421" s="147"/>
      <c r="DA421" s="147"/>
      <c r="DB421" s="147"/>
      <c r="DC421" s="147"/>
      <c r="DD421" s="147"/>
      <c r="DE421" s="147"/>
      <c r="DF421" s="147"/>
      <c r="DG421" s="147"/>
      <c r="DH421" s="147"/>
      <c r="DI421" s="147"/>
      <c r="DJ421" s="147"/>
      <c r="DK421" s="147"/>
      <c r="DL421" s="147"/>
      <c r="DM421" s="147"/>
      <c r="DN421" s="147"/>
      <c r="DO421" s="147"/>
      <c r="DP421" s="147"/>
      <c r="DQ421" s="147"/>
      <c r="DR421" s="147"/>
      <c r="DS421" s="147"/>
      <c r="DT421" s="147"/>
      <c r="DU421" s="147"/>
      <c r="DV421" s="147"/>
      <c r="DW421" s="147"/>
      <c r="DX421" s="147"/>
      <c r="DY421" s="147"/>
    </row>
    <row r="422" spans="1:126" s="120" customFormat="1" ht="12.75">
      <c r="A422" s="242"/>
      <c r="B422" s="244"/>
      <c r="C422" s="242"/>
      <c r="D422" s="211"/>
      <c r="E422" s="424"/>
      <c r="F422" s="406"/>
      <c r="G422" s="235"/>
      <c r="H422" s="242"/>
      <c r="I422" s="242"/>
      <c r="J422" s="406"/>
      <c r="K422" s="405"/>
      <c r="L422" s="242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Q422" s="119"/>
      <c r="AR422" s="119"/>
      <c r="AS422" s="119"/>
      <c r="AT422" s="119"/>
      <c r="AU422" s="119"/>
      <c r="AV422" s="119"/>
      <c r="AW422" s="119"/>
      <c r="AX422" s="119"/>
      <c r="AY422" s="119"/>
      <c r="AZ422" s="119"/>
      <c r="BA422" s="119"/>
      <c r="BB422" s="119"/>
      <c r="BC422" s="119"/>
      <c r="BD422" s="119"/>
      <c r="BE422" s="119"/>
      <c r="BF422" s="119"/>
      <c r="BG422" s="119"/>
      <c r="BH422" s="119"/>
      <c r="BI422" s="119"/>
      <c r="BJ422" s="119"/>
      <c r="BK422" s="119"/>
      <c r="BL422" s="119"/>
      <c r="BM422" s="119"/>
      <c r="BN422" s="119"/>
      <c r="BO422" s="119"/>
      <c r="BP422" s="119"/>
      <c r="BQ422" s="119"/>
      <c r="BR422" s="119"/>
      <c r="BS422" s="119"/>
      <c r="BT422" s="119"/>
      <c r="BU422" s="119"/>
      <c r="BV422" s="119"/>
      <c r="BW422" s="119"/>
      <c r="BX422" s="119"/>
      <c r="BY422" s="119"/>
      <c r="BZ422" s="119"/>
      <c r="CA422" s="119"/>
      <c r="CB422" s="119"/>
      <c r="CC422" s="119"/>
      <c r="CD422" s="119"/>
      <c r="CE422" s="119"/>
      <c r="CF422" s="119"/>
      <c r="CG422" s="119"/>
      <c r="CH422" s="119"/>
      <c r="CI422" s="119"/>
      <c r="CJ422" s="119"/>
      <c r="CK422" s="119"/>
      <c r="CL422" s="119"/>
      <c r="CM422" s="119"/>
      <c r="CN422" s="119"/>
      <c r="CO422" s="119"/>
      <c r="CP422" s="119"/>
      <c r="CQ422" s="119"/>
      <c r="CR422" s="119"/>
      <c r="CS422" s="119"/>
      <c r="CT422" s="119"/>
      <c r="CU422" s="119"/>
      <c r="CV422" s="119"/>
      <c r="CW422" s="119"/>
      <c r="CX422" s="119"/>
      <c r="CY422" s="119"/>
      <c r="CZ422" s="119"/>
      <c r="DA422" s="119"/>
      <c r="DB422" s="119"/>
      <c r="DC422" s="119"/>
      <c r="DD422" s="119"/>
      <c r="DE422" s="119"/>
      <c r="DF422" s="119"/>
      <c r="DG422" s="119"/>
      <c r="DH422" s="119"/>
      <c r="DI422" s="119"/>
      <c r="DJ422" s="119"/>
      <c r="DK422" s="119"/>
      <c r="DL422" s="119"/>
      <c r="DM422" s="119"/>
      <c r="DN422" s="119"/>
      <c r="DO422" s="119"/>
      <c r="DP422" s="119"/>
      <c r="DQ422" s="119"/>
      <c r="DR422" s="119"/>
      <c r="DS422" s="119"/>
      <c r="DT422" s="119"/>
      <c r="DU422" s="119"/>
      <c r="DV422" s="119"/>
    </row>
    <row r="423" spans="1:12" s="138" customFormat="1" ht="27" customHeight="1">
      <c r="A423" s="234"/>
      <c r="B423" s="244"/>
      <c r="C423" s="234"/>
      <c r="D423" s="206"/>
      <c r="E423" s="211"/>
      <c r="F423" s="405"/>
      <c r="G423" s="235"/>
      <c r="H423" s="234"/>
      <c r="I423" s="234"/>
      <c r="J423" s="405"/>
      <c r="K423" s="405"/>
      <c r="L423" s="234"/>
    </row>
    <row r="424" spans="1:12" s="133" customFormat="1" ht="21" customHeight="1">
      <c r="A424" s="234"/>
      <c r="B424" s="244"/>
      <c r="C424" s="235"/>
      <c r="D424" s="245"/>
      <c r="E424" s="211"/>
      <c r="F424" s="405"/>
      <c r="G424" s="242"/>
      <c r="H424" s="234"/>
      <c r="I424" s="234"/>
      <c r="J424" s="405"/>
      <c r="K424" s="405"/>
      <c r="L424" s="234"/>
    </row>
    <row r="425" spans="1:12" s="133" customFormat="1" ht="21" customHeight="1">
      <c r="A425" s="234"/>
      <c r="B425" s="244"/>
      <c r="C425" s="235"/>
      <c r="D425" s="206"/>
      <c r="E425" s="211"/>
      <c r="F425" s="405"/>
      <c r="G425" s="234"/>
      <c r="H425" s="234"/>
      <c r="I425" s="234"/>
      <c r="J425" s="405"/>
      <c r="K425" s="405"/>
      <c r="L425" s="234"/>
    </row>
    <row r="426" spans="1:12" s="138" customFormat="1" ht="21" customHeight="1">
      <c r="A426" s="234"/>
      <c r="B426" s="244"/>
      <c r="C426" s="235"/>
      <c r="D426" s="206"/>
      <c r="E426" s="211"/>
      <c r="F426" s="405"/>
      <c r="G426" s="234"/>
      <c r="H426" s="234"/>
      <c r="I426" s="234"/>
      <c r="J426" s="405"/>
      <c r="K426" s="236"/>
      <c r="L426" s="234"/>
    </row>
    <row r="427" spans="1:12" s="7" customFormat="1" ht="16.5" customHeight="1">
      <c r="A427" s="237"/>
      <c r="B427" s="244"/>
      <c r="C427" s="238"/>
      <c r="D427" s="206"/>
      <c r="E427" s="425"/>
      <c r="F427" s="236"/>
      <c r="G427" s="234"/>
      <c r="H427" s="235"/>
      <c r="I427" s="235"/>
      <c r="J427" s="236"/>
      <c r="K427" s="405"/>
      <c r="L427" s="235"/>
    </row>
    <row r="428" spans="1:12" s="158" customFormat="1" ht="27" customHeight="1">
      <c r="A428" s="234"/>
      <c r="B428" s="244"/>
      <c r="C428" s="234"/>
      <c r="D428" s="206"/>
      <c r="E428" s="211"/>
      <c r="F428" s="405"/>
      <c r="G428" s="234"/>
      <c r="H428" s="234"/>
      <c r="I428" s="234"/>
      <c r="J428" s="405"/>
      <c r="K428" s="405"/>
      <c r="L428" s="234"/>
    </row>
    <row r="429" spans="1:12" s="158" customFormat="1" ht="21" customHeight="1">
      <c r="A429" s="234"/>
      <c r="B429" s="244"/>
      <c r="C429" s="235"/>
      <c r="D429" s="246"/>
      <c r="E429" s="211"/>
      <c r="F429" s="405"/>
      <c r="G429" s="235"/>
      <c r="H429" s="234"/>
      <c r="I429" s="234"/>
      <c r="J429" s="405"/>
      <c r="K429" s="236"/>
      <c r="L429" s="234"/>
    </row>
    <row r="430" spans="1:12" s="135" customFormat="1" ht="17.25" customHeight="1">
      <c r="A430" s="237"/>
      <c r="B430" s="244"/>
      <c r="C430" s="238"/>
      <c r="D430" s="206"/>
      <c r="E430" s="425"/>
      <c r="F430" s="236"/>
      <c r="G430" s="234"/>
      <c r="H430" s="235"/>
      <c r="I430" s="235"/>
      <c r="J430" s="236"/>
      <c r="K430" s="236"/>
      <c r="L430" s="235"/>
    </row>
    <row r="431" spans="1:129" s="160" customFormat="1" ht="27.75" customHeight="1">
      <c r="A431" s="239"/>
      <c r="B431" s="244"/>
      <c r="C431" s="241"/>
      <c r="D431" s="206"/>
      <c r="E431" s="211"/>
      <c r="F431" s="239"/>
      <c r="G431" s="234"/>
      <c r="H431" s="235"/>
      <c r="I431" s="235"/>
      <c r="J431" s="236"/>
      <c r="K431" s="236"/>
      <c r="L431" s="235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</row>
    <row r="432" spans="1:129" s="160" customFormat="1" ht="20.25" customHeight="1">
      <c r="A432" s="239"/>
      <c r="B432" s="244"/>
      <c r="C432" s="241"/>
      <c r="D432" s="246"/>
      <c r="E432" s="211"/>
      <c r="F432" s="239"/>
      <c r="G432" s="235"/>
      <c r="H432" s="235"/>
      <c r="I432" s="235"/>
      <c r="J432" s="236"/>
      <c r="K432" s="407"/>
      <c r="L432" s="235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</row>
    <row r="433" spans="1:126" s="162" customFormat="1" ht="27" customHeight="1">
      <c r="A433" s="243"/>
      <c r="B433" s="244"/>
      <c r="C433" s="243"/>
      <c r="D433" s="206"/>
      <c r="E433" s="426"/>
      <c r="F433" s="407"/>
      <c r="G433" s="235"/>
      <c r="H433" s="243"/>
      <c r="I433" s="243"/>
      <c r="J433" s="407"/>
      <c r="K433" s="236"/>
      <c r="L433" s="243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  <c r="AB433" s="161"/>
      <c r="AC433" s="161"/>
      <c r="AD433" s="161"/>
      <c r="AE433" s="161"/>
      <c r="AF433" s="161"/>
      <c r="AG433" s="161"/>
      <c r="AH433" s="161"/>
      <c r="AI433" s="161"/>
      <c r="AJ433" s="161"/>
      <c r="AK433" s="161"/>
      <c r="AL433" s="161"/>
      <c r="AM433" s="161"/>
      <c r="AN433" s="161"/>
      <c r="AO433" s="161"/>
      <c r="AP433" s="161"/>
      <c r="AQ433" s="161"/>
      <c r="AR433" s="161"/>
      <c r="AS433" s="161"/>
      <c r="AT433" s="161"/>
      <c r="AU433" s="161"/>
      <c r="AV433" s="161"/>
      <c r="AW433" s="161"/>
      <c r="AX433" s="161"/>
      <c r="AY433" s="161"/>
      <c r="AZ433" s="161"/>
      <c r="BA433" s="161"/>
      <c r="BB433" s="161"/>
      <c r="BC433" s="161"/>
      <c r="BD433" s="161"/>
      <c r="BE433" s="161"/>
      <c r="BF433" s="161"/>
      <c r="BG433" s="161"/>
      <c r="BH433" s="161"/>
      <c r="BI433" s="161"/>
      <c r="BJ433" s="161"/>
      <c r="BK433" s="161"/>
      <c r="BL433" s="161"/>
      <c r="BM433" s="161"/>
      <c r="BN433" s="161"/>
      <c r="BO433" s="161"/>
      <c r="BP433" s="161"/>
      <c r="BQ433" s="161"/>
      <c r="BR433" s="161"/>
      <c r="BS433" s="161"/>
      <c r="BT433" s="161"/>
      <c r="BU433" s="161"/>
      <c r="BV433" s="161"/>
      <c r="BW433" s="161"/>
      <c r="BX433" s="161"/>
      <c r="BY433" s="161"/>
      <c r="BZ433" s="161"/>
      <c r="CA433" s="161"/>
      <c r="CB433" s="161"/>
      <c r="CC433" s="161"/>
      <c r="CD433" s="161"/>
      <c r="CE433" s="161"/>
      <c r="CF433" s="161"/>
      <c r="CG433" s="161"/>
      <c r="CH433" s="161"/>
      <c r="CI433" s="161"/>
      <c r="CJ433" s="161"/>
      <c r="CK433" s="161"/>
      <c r="CL433" s="161"/>
      <c r="CM433" s="161"/>
      <c r="CN433" s="161"/>
      <c r="CO433" s="161"/>
      <c r="CP433" s="161"/>
      <c r="CQ433" s="161"/>
      <c r="CR433" s="161"/>
      <c r="CS433" s="161"/>
      <c r="CT433" s="161"/>
      <c r="CU433" s="161"/>
      <c r="CV433" s="161"/>
      <c r="CW433" s="161"/>
      <c r="CX433" s="161"/>
      <c r="CY433" s="161"/>
      <c r="CZ433" s="161"/>
      <c r="DA433" s="161"/>
      <c r="DB433" s="161"/>
      <c r="DC433" s="161"/>
      <c r="DD433" s="161"/>
      <c r="DE433" s="161"/>
      <c r="DF433" s="161"/>
      <c r="DG433" s="161"/>
      <c r="DH433" s="161"/>
      <c r="DI433" s="161"/>
      <c r="DJ433" s="161"/>
      <c r="DK433" s="161"/>
      <c r="DL433" s="161"/>
      <c r="DM433" s="161"/>
      <c r="DN433" s="161"/>
      <c r="DO433" s="161"/>
      <c r="DP433" s="161"/>
      <c r="DQ433" s="161"/>
      <c r="DR433" s="161"/>
      <c r="DS433" s="161"/>
      <c r="DT433" s="161"/>
      <c r="DU433" s="161"/>
      <c r="DV433" s="161"/>
    </row>
    <row r="434" spans="1:12" s="7" customFormat="1" ht="18.75" customHeight="1">
      <c r="A434" s="235"/>
      <c r="B434" s="244"/>
      <c r="C434" s="235"/>
      <c r="D434" s="206"/>
      <c r="E434" s="211"/>
      <c r="F434" s="236"/>
      <c r="G434" s="235"/>
      <c r="H434" s="235"/>
      <c r="I434" s="235"/>
      <c r="J434" s="236"/>
      <c r="K434" s="408"/>
      <c r="L434" s="235"/>
    </row>
    <row r="435" spans="1:12" s="164" customFormat="1" ht="18.75" customHeight="1">
      <c r="A435" s="238"/>
      <c r="B435" s="244"/>
      <c r="C435" s="238"/>
      <c r="D435" s="247"/>
      <c r="E435" s="427"/>
      <c r="F435" s="408"/>
      <c r="G435" s="243"/>
      <c r="H435" s="238"/>
      <c r="I435" s="238"/>
      <c r="J435" s="408"/>
      <c r="K435" s="236"/>
      <c r="L435" s="238"/>
    </row>
    <row r="436" spans="1:12" s="7" customFormat="1" ht="27" customHeight="1">
      <c r="A436" s="235"/>
      <c r="B436" s="244"/>
      <c r="C436" s="235"/>
      <c r="D436" s="206"/>
      <c r="E436" s="211"/>
      <c r="F436" s="236"/>
      <c r="G436" s="235"/>
      <c r="H436" s="235"/>
      <c r="I436" s="235"/>
      <c r="J436" s="236"/>
      <c r="K436" s="236"/>
      <c r="L436" s="235"/>
    </row>
    <row r="437" spans="1:12" s="7" customFormat="1" ht="18.75" customHeight="1">
      <c r="A437" s="235"/>
      <c r="B437" s="244"/>
      <c r="C437" s="235"/>
      <c r="D437" s="248"/>
      <c r="E437" s="211"/>
      <c r="F437" s="236"/>
      <c r="G437" s="238"/>
      <c r="H437" s="235"/>
      <c r="I437" s="235"/>
      <c r="J437" s="236"/>
      <c r="K437" s="236"/>
      <c r="L437" s="235"/>
    </row>
    <row r="438" spans="1:12" s="132" customFormat="1" ht="27.75" customHeight="1">
      <c r="A438" s="235"/>
      <c r="B438" s="244"/>
      <c r="C438" s="235"/>
      <c r="D438" s="206"/>
      <c r="E438" s="211"/>
      <c r="F438" s="236"/>
      <c r="G438" s="235"/>
      <c r="H438" s="235"/>
      <c r="I438" s="235"/>
      <c r="J438" s="236"/>
      <c r="K438" s="236"/>
      <c r="L438" s="235"/>
    </row>
    <row r="439" spans="1:12" s="132" customFormat="1" ht="15" customHeight="1">
      <c r="A439" s="235"/>
      <c r="B439" s="244"/>
      <c r="C439" s="235"/>
      <c r="D439" s="206"/>
      <c r="E439" s="211"/>
      <c r="F439" s="236"/>
      <c r="G439" s="235"/>
      <c r="H439" s="235"/>
      <c r="I439" s="235"/>
      <c r="J439" s="236"/>
      <c r="K439" s="236"/>
      <c r="L439" s="235"/>
    </row>
    <row r="440" spans="1:12" s="132" customFormat="1" ht="24" customHeight="1">
      <c r="A440" s="235"/>
      <c r="B440" s="244"/>
      <c r="C440" s="235"/>
      <c r="D440" s="206"/>
      <c r="E440" s="211"/>
      <c r="F440" s="236"/>
      <c r="G440" s="235"/>
      <c r="H440" s="235"/>
      <c r="I440" s="235"/>
      <c r="J440" s="236"/>
      <c r="K440" s="236"/>
      <c r="L440" s="235"/>
    </row>
    <row r="441" spans="1:12" s="132" customFormat="1" ht="12.75">
      <c r="A441" s="235"/>
      <c r="B441" s="244"/>
      <c r="C441" s="235"/>
      <c r="D441" s="206"/>
      <c r="E441" s="211"/>
      <c r="F441" s="236"/>
      <c r="G441" s="235"/>
      <c r="H441" s="235"/>
      <c r="I441" s="235"/>
      <c r="J441" s="236"/>
      <c r="K441" s="236"/>
      <c r="L441" s="235"/>
    </row>
    <row r="442" spans="1:12" s="132" customFormat="1" ht="15" customHeight="1">
      <c r="A442" s="237"/>
      <c r="B442" s="244"/>
      <c r="C442" s="238"/>
      <c r="D442" s="206"/>
      <c r="E442" s="211"/>
      <c r="F442" s="236"/>
      <c r="G442" s="235"/>
      <c r="H442" s="235"/>
      <c r="I442" s="235"/>
      <c r="J442" s="236"/>
      <c r="K442" s="405"/>
      <c r="L442" s="235"/>
    </row>
    <row r="443" spans="1:12" s="138" customFormat="1" ht="27" customHeight="1">
      <c r="A443" s="234"/>
      <c r="B443" s="244"/>
      <c r="C443" s="234"/>
      <c r="D443" s="206"/>
      <c r="E443" s="211"/>
      <c r="F443" s="405"/>
      <c r="G443" s="235"/>
      <c r="H443" s="234"/>
      <c r="I443" s="234"/>
      <c r="J443" s="405"/>
      <c r="K443" s="405"/>
      <c r="L443" s="234"/>
    </row>
    <row r="444" spans="1:12" s="138" customFormat="1" ht="21" customHeight="1">
      <c r="A444" s="234"/>
      <c r="B444" s="244"/>
      <c r="C444" s="235"/>
      <c r="D444" s="249"/>
      <c r="E444" s="211"/>
      <c r="F444" s="405"/>
      <c r="G444" s="235"/>
      <c r="H444" s="234"/>
      <c r="I444" s="234"/>
      <c r="J444" s="405"/>
      <c r="K444" s="405"/>
      <c r="L444" s="234"/>
    </row>
    <row r="445" spans="1:12" s="138" customFormat="1" ht="21" customHeight="1">
      <c r="A445" s="234"/>
      <c r="B445" s="244"/>
      <c r="C445" s="235"/>
      <c r="D445" s="206"/>
      <c r="E445" s="211"/>
      <c r="F445" s="405"/>
      <c r="G445" s="234"/>
      <c r="H445" s="234"/>
      <c r="I445" s="234"/>
      <c r="J445" s="405"/>
      <c r="K445" s="405"/>
      <c r="L445" s="234"/>
    </row>
    <row r="446" spans="1:12" s="138" customFormat="1" ht="21" customHeight="1">
      <c r="A446" s="234"/>
      <c r="B446" s="244"/>
      <c r="C446" s="234"/>
      <c r="D446" s="206"/>
      <c r="E446" s="211"/>
      <c r="F446" s="405"/>
      <c r="G446" s="234"/>
      <c r="H446" s="234"/>
      <c r="I446" s="234"/>
      <c r="J446" s="405"/>
      <c r="K446" s="236"/>
      <c r="L446" s="234"/>
    </row>
    <row r="447" spans="1:12" s="7" customFormat="1" ht="17.25" customHeight="1">
      <c r="A447" s="237"/>
      <c r="B447" s="244"/>
      <c r="C447" s="238"/>
      <c r="D447" s="206"/>
      <c r="E447" s="211"/>
      <c r="F447" s="236"/>
      <c r="G447" s="234"/>
      <c r="H447" s="235"/>
      <c r="I447" s="235"/>
      <c r="J447" s="236"/>
      <c r="K447" s="236"/>
      <c r="L447" s="235"/>
    </row>
    <row r="448" spans="1:12" s="143" customFormat="1" ht="12.75">
      <c r="A448" s="235"/>
      <c r="B448" s="244"/>
      <c r="C448" s="235"/>
      <c r="D448" s="206"/>
      <c r="E448" s="211"/>
      <c r="F448" s="236"/>
      <c r="G448" s="234"/>
      <c r="H448" s="235"/>
      <c r="I448" s="235"/>
      <c r="J448" s="236"/>
      <c r="K448" s="236"/>
      <c r="L448" s="235"/>
    </row>
    <row r="449" spans="1:12" s="143" customFormat="1" ht="12.75">
      <c r="A449" s="235"/>
      <c r="B449" s="244"/>
      <c r="C449" s="234"/>
      <c r="D449" s="249"/>
      <c r="E449" s="211"/>
      <c r="F449" s="236"/>
      <c r="G449" s="235"/>
      <c r="H449" s="235"/>
      <c r="I449" s="235"/>
      <c r="J449" s="236"/>
      <c r="K449" s="236"/>
      <c r="L449" s="235"/>
    </row>
    <row r="450" spans="1:12" s="143" customFormat="1" ht="36" customHeight="1">
      <c r="A450" s="235"/>
      <c r="B450" s="244"/>
      <c r="C450" s="234"/>
      <c r="D450" s="206"/>
      <c r="E450" s="211"/>
      <c r="F450" s="236"/>
      <c r="G450" s="235"/>
      <c r="H450" s="235"/>
      <c r="I450" s="235"/>
      <c r="J450" s="236"/>
      <c r="K450" s="236"/>
      <c r="L450" s="235"/>
    </row>
    <row r="451" spans="1:12" s="143" customFormat="1" ht="12.75">
      <c r="A451" s="235"/>
      <c r="B451" s="244"/>
      <c r="C451" s="234"/>
      <c r="D451" s="206"/>
      <c r="E451" s="211"/>
      <c r="F451" s="236"/>
      <c r="G451" s="235"/>
      <c r="H451" s="235"/>
      <c r="I451" s="235"/>
      <c r="J451" s="236"/>
      <c r="K451" s="236"/>
      <c r="L451" s="235"/>
    </row>
    <row r="452" spans="1:12" s="143" customFormat="1" ht="15" customHeight="1">
      <c r="A452" s="235"/>
      <c r="B452" s="244"/>
      <c r="C452" s="235"/>
      <c r="D452" s="206"/>
      <c r="E452" s="211"/>
      <c r="F452" s="236"/>
      <c r="G452" s="235"/>
      <c r="H452" s="235"/>
      <c r="I452" s="235"/>
      <c r="J452" s="236"/>
      <c r="K452" s="236"/>
      <c r="L452" s="235"/>
    </row>
    <row r="453" spans="1:12" s="128" customFormat="1" ht="16.5" customHeight="1">
      <c r="A453" s="235"/>
      <c r="B453" s="244"/>
      <c r="C453" s="235"/>
      <c r="D453" s="206"/>
      <c r="E453" s="211"/>
      <c r="F453" s="236"/>
      <c r="G453" s="235"/>
      <c r="H453" s="235"/>
      <c r="I453" s="235"/>
      <c r="J453" s="236"/>
      <c r="K453" s="236"/>
      <c r="L453" s="235"/>
    </row>
    <row r="454" spans="1:129" s="148" customFormat="1" ht="12.75">
      <c r="A454" s="241"/>
      <c r="B454" s="244"/>
      <c r="C454" s="241"/>
      <c r="D454" s="206"/>
      <c r="E454" s="211"/>
      <c r="F454" s="239"/>
      <c r="G454" s="235"/>
      <c r="H454" s="235"/>
      <c r="I454" s="235"/>
      <c r="J454" s="236"/>
      <c r="K454" s="406"/>
      <c r="L454" s="235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  <c r="AP454" s="147"/>
      <c r="AQ454" s="147"/>
      <c r="AR454" s="147"/>
      <c r="AS454" s="147"/>
      <c r="AT454" s="147"/>
      <c r="AU454" s="147"/>
      <c r="AV454" s="147"/>
      <c r="AW454" s="147"/>
      <c r="AX454" s="147"/>
      <c r="AY454" s="147"/>
      <c r="AZ454" s="147"/>
      <c r="BA454" s="147"/>
      <c r="BB454" s="147"/>
      <c r="BC454" s="147"/>
      <c r="BD454" s="147"/>
      <c r="BE454" s="147"/>
      <c r="BF454" s="147"/>
      <c r="BG454" s="147"/>
      <c r="BH454" s="147"/>
      <c r="BI454" s="147"/>
      <c r="BJ454" s="147"/>
      <c r="BK454" s="147"/>
      <c r="BL454" s="147"/>
      <c r="BM454" s="147"/>
      <c r="BN454" s="147"/>
      <c r="BO454" s="147"/>
      <c r="BP454" s="147"/>
      <c r="BQ454" s="147"/>
      <c r="BR454" s="147"/>
      <c r="BS454" s="147"/>
      <c r="BT454" s="147"/>
      <c r="BU454" s="147"/>
      <c r="BV454" s="147"/>
      <c r="BW454" s="147"/>
      <c r="BX454" s="147"/>
      <c r="BY454" s="147"/>
      <c r="BZ454" s="147"/>
      <c r="CA454" s="147"/>
      <c r="CB454" s="147"/>
      <c r="CC454" s="147"/>
      <c r="CD454" s="147"/>
      <c r="CE454" s="147"/>
      <c r="CF454" s="147"/>
      <c r="CG454" s="147"/>
      <c r="CH454" s="147"/>
      <c r="CI454" s="147"/>
      <c r="CJ454" s="147"/>
      <c r="CK454" s="147"/>
      <c r="CL454" s="147"/>
      <c r="CM454" s="147"/>
      <c r="CN454" s="147"/>
      <c r="CO454" s="147"/>
      <c r="CP454" s="147"/>
      <c r="CQ454" s="147"/>
      <c r="CR454" s="147"/>
      <c r="CS454" s="147"/>
      <c r="CT454" s="147"/>
      <c r="CU454" s="147"/>
      <c r="CV454" s="147"/>
      <c r="CW454" s="147"/>
      <c r="CX454" s="147"/>
      <c r="CY454" s="147"/>
      <c r="CZ454" s="147"/>
      <c r="DA454" s="147"/>
      <c r="DB454" s="147"/>
      <c r="DC454" s="147"/>
      <c r="DD454" s="147"/>
      <c r="DE454" s="147"/>
      <c r="DF454" s="147"/>
      <c r="DG454" s="147"/>
      <c r="DH454" s="147"/>
      <c r="DI454" s="147"/>
      <c r="DJ454" s="147"/>
      <c r="DK454" s="147"/>
      <c r="DL454" s="147"/>
      <c r="DM454" s="147"/>
      <c r="DN454" s="147"/>
      <c r="DO454" s="147"/>
      <c r="DP454" s="147"/>
      <c r="DQ454" s="147"/>
      <c r="DR454" s="147"/>
      <c r="DS454" s="147"/>
      <c r="DT454" s="147"/>
      <c r="DU454" s="147"/>
      <c r="DV454" s="147"/>
      <c r="DW454" s="147"/>
      <c r="DX454" s="147"/>
      <c r="DY454" s="147"/>
    </row>
    <row r="455" spans="1:126" s="120" customFormat="1" ht="12.75">
      <c r="A455" s="242"/>
      <c r="B455" s="244"/>
      <c r="C455" s="242"/>
      <c r="D455" s="211"/>
      <c r="E455" s="424"/>
      <c r="F455" s="406"/>
      <c r="G455" s="235"/>
      <c r="H455" s="242"/>
      <c r="I455" s="242"/>
      <c r="J455" s="406"/>
      <c r="K455" s="405"/>
      <c r="L455" s="242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Q455" s="119"/>
      <c r="AR455" s="119"/>
      <c r="AS455" s="119"/>
      <c r="AT455" s="119"/>
      <c r="AU455" s="119"/>
      <c r="AV455" s="119"/>
      <c r="AW455" s="119"/>
      <c r="AX455" s="119"/>
      <c r="AY455" s="119"/>
      <c r="AZ455" s="119"/>
      <c r="BA455" s="119"/>
      <c r="BB455" s="119"/>
      <c r="BC455" s="119"/>
      <c r="BD455" s="119"/>
      <c r="BE455" s="119"/>
      <c r="BF455" s="119"/>
      <c r="BG455" s="119"/>
      <c r="BH455" s="119"/>
      <c r="BI455" s="119"/>
      <c r="BJ455" s="119"/>
      <c r="BK455" s="119"/>
      <c r="BL455" s="119"/>
      <c r="BM455" s="119"/>
      <c r="BN455" s="119"/>
      <c r="BO455" s="119"/>
      <c r="BP455" s="119"/>
      <c r="BQ455" s="119"/>
      <c r="BR455" s="119"/>
      <c r="BS455" s="119"/>
      <c r="BT455" s="119"/>
      <c r="BU455" s="119"/>
      <c r="BV455" s="119"/>
      <c r="BW455" s="119"/>
      <c r="BX455" s="119"/>
      <c r="BY455" s="119"/>
      <c r="BZ455" s="119"/>
      <c r="CA455" s="119"/>
      <c r="CB455" s="119"/>
      <c r="CC455" s="119"/>
      <c r="CD455" s="119"/>
      <c r="CE455" s="119"/>
      <c r="CF455" s="119"/>
      <c r="CG455" s="119"/>
      <c r="CH455" s="119"/>
      <c r="CI455" s="119"/>
      <c r="CJ455" s="119"/>
      <c r="CK455" s="119"/>
      <c r="CL455" s="119"/>
      <c r="CM455" s="119"/>
      <c r="CN455" s="119"/>
      <c r="CO455" s="119"/>
      <c r="CP455" s="119"/>
      <c r="CQ455" s="119"/>
      <c r="CR455" s="119"/>
      <c r="CS455" s="119"/>
      <c r="CT455" s="119"/>
      <c r="CU455" s="119"/>
      <c r="CV455" s="119"/>
      <c r="CW455" s="119"/>
      <c r="CX455" s="119"/>
      <c r="CY455" s="119"/>
      <c r="CZ455" s="119"/>
      <c r="DA455" s="119"/>
      <c r="DB455" s="119"/>
      <c r="DC455" s="119"/>
      <c r="DD455" s="119"/>
      <c r="DE455" s="119"/>
      <c r="DF455" s="119"/>
      <c r="DG455" s="119"/>
      <c r="DH455" s="119"/>
      <c r="DI455" s="119"/>
      <c r="DJ455" s="119"/>
      <c r="DK455" s="119"/>
      <c r="DL455" s="119"/>
      <c r="DM455" s="119"/>
      <c r="DN455" s="119"/>
      <c r="DO455" s="119"/>
      <c r="DP455" s="119"/>
      <c r="DQ455" s="119"/>
      <c r="DR455" s="119"/>
      <c r="DS455" s="119"/>
      <c r="DT455" s="119"/>
      <c r="DU455" s="119"/>
      <c r="DV455" s="119"/>
    </row>
    <row r="456" spans="1:12" s="133" customFormat="1" ht="27" customHeight="1">
      <c r="A456" s="234"/>
      <c r="B456" s="244"/>
      <c r="C456" s="234"/>
      <c r="D456" s="206"/>
      <c r="E456" s="211"/>
      <c r="F456" s="405"/>
      <c r="G456" s="235"/>
      <c r="H456" s="234"/>
      <c r="I456" s="234"/>
      <c r="J456" s="405"/>
      <c r="K456" s="405"/>
      <c r="L456" s="234"/>
    </row>
    <row r="457" spans="1:12" s="133" customFormat="1" ht="27" customHeight="1">
      <c r="A457" s="234"/>
      <c r="B457" s="244"/>
      <c r="C457" s="234"/>
      <c r="D457" s="245"/>
      <c r="E457" s="211"/>
      <c r="F457" s="405"/>
      <c r="G457" s="242"/>
      <c r="H457" s="234"/>
      <c r="I457" s="234"/>
      <c r="J457" s="405"/>
      <c r="K457" s="405"/>
      <c r="L457" s="234"/>
    </row>
    <row r="458" spans="1:12" s="133" customFormat="1" ht="21" customHeight="1">
      <c r="A458" s="234"/>
      <c r="B458" s="244"/>
      <c r="C458" s="235"/>
      <c r="D458" s="206"/>
      <c r="E458" s="211"/>
      <c r="F458" s="405"/>
      <c r="G458" s="234"/>
      <c r="H458" s="234"/>
      <c r="I458" s="234"/>
      <c r="J458" s="405"/>
      <c r="K458" s="405"/>
      <c r="L458" s="234"/>
    </row>
    <row r="459" spans="1:12" s="133" customFormat="1" ht="21" customHeight="1">
      <c r="A459" s="234"/>
      <c r="B459" s="244"/>
      <c r="C459" s="235"/>
      <c r="D459" s="206"/>
      <c r="E459" s="211"/>
      <c r="F459" s="405"/>
      <c r="G459" s="234"/>
      <c r="H459" s="234"/>
      <c r="I459" s="234"/>
      <c r="J459" s="405"/>
      <c r="K459" s="405"/>
      <c r="L459" s="234"/>
    </row>
    <row r="460" spans="1:12" s="133" customFormat="1" ht="21" customHeight="1">
      <c r="A460" s="234"/>
      <c r="B460" s="244"/>
      <c r="C460" s="235"/>
      <c r="D460" s="206"/>
      <c r="E460" s="211"/>
      <c r="F460" s="405"/>
      <c r="G460" s="234"/>
      <c r="H460" s="234"/>
      <c r="I460" s="234"/>
      <c r="J460" s="405"/>
      <c r="K460" s="405"/>
      <c r="L460" s="234"/>
    </row>
    <row r="461" spans="1:12" s="133" customFormat="1" ht="21" customHeight="1">
      <c r="A461" s="234"/>
      <c r="B461" s="244"/>
      <c r="C461" s="235"/>
      <c r="D461" s="206"/>
      <c r="E461" s="211"/>
      <c r="F461" s="405"/>
      <c r="G461" s="234"/>
      <c r="H461" s="234"/>
      <c r="I461" s="234"/>
      <c r="J461" s="405"/>
      <c r="K461" s="236"/>
      <c r="L461" s="234"/>
    </row>
    <row r="462" spans="1:12" s="137" customFormat="1" ht="16.5" customHeight="1">
      <c r="A462" s="237"/>
      <c r="B462" s="244"/>
      <c r="C462" s="238"/>
      <c r="D462" s="206"/>
      <c r="E462" s="425"/>
      <c r="F462" s="236"/>
      <c r="G462" s="234"/>
      <c r="H462" s="235"/>
      <c r="I462" s="235"/>
      <c r="J462" s="236"/>
      <c r="K462" s="236"/>
      <c r="L462" s="235"/>
    </row>
    <row r="463" spans="1:12" s="141" customFormat="1" ht="18" customHeight="1">
      <c r="A463" s="235"/>
      <c r="B463" s="244"/>
      <c r="C463" s="235"/>
      <c r="D463" s="206"/>
      <c r="E463" s="211"/>
      <c r="F463" s="236"/>
      <c r="G463" s="234"/>
      <c r="H463" s="235"/>
      <c r="I463" s="235"/>
      <c r="J463" s="236"/>
      <c r="K463" s="236"/>
      <c r="L463" s="235"/>
    </row>
    <row r="464" spans="1:12" s="141" customFormat="1" ht="14.25" customHeight="1">
      <c r="A464" s="235"/>
      <c r="B464" s="244"/>
      <c r="C464" s="235"/>
      <c r="D464" s="246"/>
      <c r="E464" s="211"/>
      <c r="F464" s="236"/>
      <c r="G464" s="235"/>
      <c r="H464" s="235"/>
      <c r="I464" s="235"/>
      <c r="J464" s="236"/>
      <c r="K464" s="236"/>
      <c r="L464" s="235"/>
    </row>
    <row r="465" spans="1:12" s="141" customFormat="1" ht="12.75">
      <c r="A465" s="235"/>
      <c r="B465" s="244"/>
      <c r="C465" s="235"/>
      <c r="D465" s="206"/>
      <c r="E465" s="211"/>
      <c r="F465" s="236"/>
      <c r="G465" s="235"/>
      <c r="H465" s="235"/>
      <c r="I465" s="235"/>
      <c r="J465" s="236"/>
      <c r="K465" s="405"/>
      <c r="L465" s="235"/>
    </row>
    <row r="466" spans="1:12" s="138" customFormat="1" ht="27" customHeight="1">
      <c r="A466" s="234"/>
      <c r="B466" s="244"/>
      <c r="C466" s="234"/>
      <c r="D466" s="206"/>
      <c r="E466" s="211"/>
      <c r="F466" s="405"/>
      <c r="G466" s="235"/>
      <c r="H466" s="234"/>
      <c r="I466" s="234"/>
      <c r="J466" s="405"/>
      <c r="K466" s="405"/>
      <c r="L466" s="234"/>
    </row>
    <row r="467" spans="1:12" s="133" customFormat="1" ht="21" customHeight="1">
      <c r="A467" s="234"/>
      <c r="B467" s="244"/>
      <c r="C467" s="235"/>
      <c r="D467" s="206"/>
      <c r="E467" s="211"/>
      <c r="F467" s="405"/>
      <c r="G467" s="235"/>
      <c r="H467" s="234"/>
      <c r="I467" s="234"/>
      <c r="J467" s="405"/>
      <c r="K467" s="405"/>
      <c r="L467" s="234"/>
    </row>
    <row r="468" spans="1:12" s="133" customFormat="1" ht="21" customHeight="1">
      <c r="A468" s="234"/>
      <c r="B468" s="244"/>
      <c r="C468" s="235"/>
      <c r="D468" s="206"/>
      <c r="E468" s="211"/>
      <c r="F468" s="405"/>
      <c r="G468" s="234"/>
      <c r="H468" s="234"/>
      <c r="I468" s="234"/>
      <c r="J468" s="405"/>
      <c r="K468" s="405"/>
      <c r="L468" s="234"/>
    </row>
    <row r="469" spans="1:12" s="138" customFormat="1" ht="21" customHeight="1">
      <c r="A469" s="234"/>
      <c r="B469" s="244"/>
      <c r="C469" s="235"/>
      <c r="D469" s="206"/>
      <c r="E469" s="211"/>
      <c r="F469" s="405"/>
      <c r="G469" s="234"/>
      <c r="H469" s="234"/>
      <c r="I469" s="234"/>
      <c r="J469" s="405"/>
      <c r="K469" s="236"/>
      <c r="L469" s="234"/>
    </row>
    <row r="470" spans="1:12" s="7" customFormat="1" ht="16.5" customHeight="1">
      <c r="A470" s="237"/>
      <c r="B470" s="244"/>
      <c r="C470" s="238"/>
      <c r="D470" s="206"/>
      <c r="E470" s="425"/>
      <c r="F470" s="236"/>
      <c r="G470" s="234"/>
      <c r="H470" s="235"/>
      <c r="I470" s="235"/>
      <c r="J470" s="236"/>
      <c r="K470" s="405"/>
      <c r="L470" s="235"/>
    </row>
    <row r="471" spans="1:12" s="133" customFormat="1" ht="27" customHeight="1">
      <c r="A471" s="234"/>
      <c r="B471" s="244"/>
      <c r="C471" s="234"/>
      <c r="D471" s="206"/>
      <c r="E471" s="211"/>
      <c r="F471" s="405"/>
      <c r="G471" s="234"/>
      <c r="H471" s="234"/>
      <c r="I471" s="234"/>
      <c r="J471" s="405"/>
      <c r="K471" s="405"/>
      <c r="L471" s="234"/>
    </row>
    <row r="472" spans="1:12" s="133" customFormat="1" ht="27" customHeight="1">
      <c r="A472" s="234"/>
      <c r="B472" s="244"/>
      <c r="C472" s="234"/>
      <c r="D472" s="246"/>
      <c r="E472" s="211"/>
      <c r="F472" s="405"/>
      <c r="G472" s="235"/>
      <c r="H472" s="234"/>
      <c r="I472" s="234"/>
      <c r="J472" s="405"/>
      <c r="K472" s="405"/>
      <c r="L472" s="234"/>
    </row>
    <row r="473" spans="1:12" s="133" customFormat="1" ht="21" customHeight="1">
      <c r="A473" s="234"/>
      <c r="B473" s="244"/>
      <c r="C473" s="235"/>
      <c r="D473" s="206"/>
      <c r="E473" s="211"/>
      <c r="F473" s="405"/>
      <c r="G473" s="234"/>
      <c r="H473" s="234"/>
      <c r="I473" s="234"/>
      <c r="J473" s="405"/>
      <c r="K473" s="405"/>
      <c r="L473" s="234"/>
    </row>
    <row r="474" spans="1:12" s="133" customFormat="1" ht="21" customHeight="1">
      <c r="A474" s="234"/>
      <c r="B474" s="244"/>
      <c r="C474" s="235"/>
      <c r="D474" s="206"/>
      <c r="E474" s="211"/>
      <c r="F474" s="405"/>
      <c r="G474" s="234"/>
      <c r="H474" s="234"/>
      <c r="I474" s="234"/>
      <c r="J474" s="405"/>
      <c r="K474" s="405"/>
      <c r="L474" s="234"/>
    </row>
    <row r="475" spans="1:12" s="133" customFormat="1" ht="21" customHeight="1">
      <c r="A475" s="234"/>
      <c r="B475" s="244"/>
      <c r="C475" s="235"/>
      <c r="D475" s="206"/>
      <c r="E475" s="211"/>
      <c r="F475" s="405"/>
      <c r="G475" s="234"/>
      <c r="H475" s="234"/>
      <c r="I475" s="234"/>
      <c r="J475" s="405"/>
      <c r="K475" s="405"/>
      <c r="L475" s="234"/>
    </row>
    <row r="476" spans="1:12" s="133" customFormat="1" ht="21" customHeight="1">
      <c r="A476" s="234"/>
      <c r="B476" s="244"/>
      <c r="C476" s="235"/>
      <c r="D476" s="206"/>
      <c r="E476" s="211"/>
      <c r="F476" s="405"/>
      <c r="G476" s="234"/>
      <c r="H476" s="234"/>
      <c r="I476" s="234"/>
      <c r="J476" s="405"/>
      <c r="K476" s="236"/>
      <c r="L476" s="234"/>
    </row>
    <row r="477" spans="1:12" s="137" customFormat="1" ht="17.25" customHeight="1">
      <c r="A477" s="237"/>
      <c r="B477" s="244"/>
      <c r="C477" s="238"/>
      <c r="D477" s="206"/>
      <c r="E477" s="425"/>
      <c r="F477" s="236"/>
      <c r="G477" s="234"/>
      <c r="H477" s="235"/>
      <c r="I477" s="235"/>
      <c r="J477" s="236"/>
      <c r="K477" s="236"/>
      <c r="L477" s="235"/>
    </row>
    <row r="478" spans="1:129" s="160" customFormat="1" ht="27.75" customHeight="1">
      <c r="A478" s="239"/>
      <c r="B478" s="244"/>
      <c r="C478" s="241"/>
      <c r="D478" s="206"/>
      <c r="E478" s="211"/>
      <c r="F478" s="239"/>
      <c r="G478" s="234"/>
      <c r="H478" s="235"/>
      <c r="I478" s="235"/>
      <c r="J478" s="236"/>
      <c r="K478" s="236"/>
      <c r="L478" s="235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</row>
    <row r="479" spans="1:129" s="160" customFormat="1" ht="20.25" customHeight="1">
      <c r="A479" s="239"/>
      <c r="B479" s="244"/>
      <c r="C479" s="241"/>
      <c r="D479" s="246"/>
      <c r="E479" s="211"/>
      <c r="F479" s="239"/>
      <c r="G479" s="235"/>
      <c r="H479" s="235"/>
      <c r="I479" s="235"/>
      <c r="J479" s="236"/>
      <c r="K479" s="407"/>
      <c r="L479" s="235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</row>
    <row r="480" spans="1:126" s="162" customFormat="1" ht="27" customHeight="1">
      <c r="A480" s="243"/>
      <c r="B480" s="244"/>
      <c r="C480" s="243"/>
      <c r="D480" s="206"/>
      <c r="E480" s="426"/>
      <c r="F480" s="407"/>
      <c r="G480" s="235"/>
      <c r="H480" s="243"/>
      <c r="I480" s="243"/>
      <c r="J480" s="407"/>
      <c r="K480" s="236"/>
      <c r="L480" s="243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  <c r="AB480" s="161"/>
      <c r="AC480" s="161"/>
      <c r="AD480" s="161"/>
      <c r="AE480" s="161"/>
      <c r="AF480" s="161"/>
      <c r="AG480" s="161"/>
      <c r="AH480" s="161"/>
      <c r="AI480" s="161"/>
      <c r="AJ480" s="161"/>
      <c r="AK480" s="161"/>
      <c r="AL480" s="161"/>
      <c r="AM480" s="161"/>
      <c r="AN480" s="161"/>
      <c r="AO480" s="161"/>
      <c r="AP480" s="161"/>
      <c r="AQ480" s="161"/>
      <c r="AR480" s="161"/>
      <c r="AS480" s="161"/>
      <c r="AT480" s="161"/>
      <c r="AU480" s="161"/>
      <c r="AV480" s="161"/>
      <c r="AW480" s="161"/>
      <c r="AX480" s="161"/>
      <c r="AY480" s="161"/>
      <c r="AZ480" s="161"/>
      <c r="BA480" s="161"/>
      <c r="BB480" s="161"/>
      <c r="BC480" s="161"/>
      <c r="BD480" s="161"/>
      <c r="BE480" s="161"/>
      <c r="BF480" s="161"/>
      <c r="BG480" s="161"/>
      <c r="BH480" s="161"/>
      <c r="BI480" s="161"/>
      <c r="BJ480" s="161"/>
      <c r="BK480" s="161"/>
      <c r="BL480" s="161"/>
      <c r="BM480" s="161"/>
      <c r="BN480" s="161"/>
      <c r="BO480" s="161"/>
      <c r="BP480" s="161"/>
      <c r="BQ480" s="161"/>
      <c r="BR480" s="161"/>
      <c r="BS480" s="161"/>
      <c r="BT480" s="161"/>
      <c r="BU480" s="161"/>
      <c r="BV480" s="161"/>
      <c r="BW480" s="161"/>
      <c r="BX480" s="161"/>
      <c r="BY480" s="161"/>
      <c r="BZ480" s="161"/>
      <c r="CA480" s="161"/>
      <c r="CB480" s="161"/>
      <c r="CC480" s="161"/>
      <c r="CD480" s="161"/>
      <c r="CE480" s="161"/>
      <c r="CF480" s="161"/>
      <c r="CG480" s="161"/>
      <c r="CH480" s="161"/>
      <c r="CI480" s="161"/>
      <c r="CJ480" s="161"/>
      <c r="CK480" s="161"/>
      <c r="CL480" s="161"/>
      <c r="CM480" s="161"/>
      <c r="CN480" s="161"/>
      <c r="CO480" s="161"/>
      <c r="CP480" s="161"/>
      <c r="CQ480" s="161"/>
      <c r="CR480" s="161"/>
      <c r="CS480" s="161"/>
      <c r="CT480" s="161"/>
      <c r="CU480" s="161"/>
      <c r="CV480" s="161"/>
      <c r="CW480" s="161"/>
      <c r="CX480" s="161"/>
      <c r="CY480" s="161"/>
      <c r="CZ480" s="161"/>
      <c r="DA480" s="161"/>
      <c r="DB480" s="161"/>
      <c r="DC480" s="161"/>
      <c r="DD480" s="161"/>
      <c r="DE480" s="161"/>
      <c r="DF480" s="161"/>
      <c r="DG480" s="161"/>
      <c r="DH480" s="161"/>
      <c r="DI480" s="161"/>
      <c r="DJ480" s="161"/>
      <c r="DK480" s="161"/>
      <c r="DL480" s="161"/>
      <c r="DM480" s="161"/>
      <c r="DN480" s="161"/>
      <c r="DO480" s="161"/>
      <c r="DP480" s="161"/>
      <c r="DQ480" s="161"/>
      <c r="DR480" s="161"/>
      <c r="DS480" s="161"/>
      <c r="DT480" s="161"/>
      <c r="DU480" s="161"/>
      <c r="DV480" s="161"/>
    </row>
    <row r="481" spans="1:12" s="7" customFormat="1" ht="18.75" customHeight="1">
      <c r="A481" s="235"/>
      <c r="B481" s="244"/>
      <c r="C481" s="235"/>
      <c r="D481" s="206"/>
      <c r="E481" s="211"/>
      <c r="F481" s="236"/>
      <c r="G481" s="235"/>
      <c r="H481" s="235"/>
      <c r="I481" s="235"/>
      <c r="J481" s="236"/>
      <c r="K481" s="408"/>
      <c r="L481" s="235"/>
    </row>
    <row r="482" spans="1:12" s="164" customFormat="1" ht="18.75" customHeight="1">
      <c r="A482" s="238"/>
      <c r="B482" s="244"/>
      <c r="C482" s="238"/>
      <c r="D482" s="247"/>
      <c r="E482" s="427"/>
      <c r="F482" s="408"/>
      <c r="G482" s="243"/>
      <c r="H482" s="238"/>
      <c r="I482" s="238"/>
      <c r="J482" s="408"/>
      <c r="K482" s="236"/>
      <c r="L482" s="238"/>
    </row>
    <row r="483" spans="1:12" s="7" customFormat="1" ht="27" customHeight="1">
      <c r="A483" s="235"/>
      <c r="B483" s="244"/>
      <c r="C483" s="235"/>
      <c r="D483" s="206"/>
      <c r="E483" s="211"/>
      <c r="F483" s="236"/>
      <c r="G483" s="235"/>
      <c r="H483" s="235"/>
      <c r="I483" s="235"/>
      <c r="J483" s="236"/>
      <c r="K483" s="236"/>
      <c r="L483" s="235"/>
    </row>
    <row r="484" spans="1:12" s="7" customFormat="1" ht="18.75" customHeight="1">
      <c r="A484" s="235"/>
      <c r="B484" s="244"/>
      <c r="C484" s="235"/>
      <c r="D484" s="248"/>
      <c r="E484" s="211"/>
      <c r="F484" s="236"/>
      <c r="G484" s="238"/>
      <c r="H484" s="235"/>
      <c r="I484" s="235"/>
      <c r="J484" s="236"/>
      <c r="K484" s="405"/>
      <c r="L484" s="235"/>
    </row>
    <row r="485" spans="1:12" s="121" customFormat="1" ht="27" customHeight="1">
      <c r="A485" s="234"/>
      <c r="B485" s="244"/>
      <c r="C485" s="234"/>
      <c r="D485" s="206"/>
      <c r="E485" s="211"/>
      <c r="F485" s="405"/>
      <c r="G485" s="235"/>
      <c r="H485" s="234"/>
      <c r="I485" s="234"/>
      <c r="J485" s="405"/>
      <c r="K485" s="405"/>
      <c r="L485" s="234"/>
    </row>
    <row r="486" spans="1:12" s="121" customFormat="1" ht="21" customHeight="1">
      <c r="A486" s="234"/>
      <c r="B486" s="244"/>
      <c r="C486" s="235"/>
      <c r="D486" s="206"/>
      <c r="E486" s="211"/>
      <c r="F486" s="405"/>
      <c r="G486" s="235"/>
      <c r="H486" s="234"/>
      <c r="I486" s="234"/>
      <c r="J486" s="405"/>
      <c r="K486" s="405"/>
      <c r="L486" s="234"/>
    </row>
    <row r="487" spans="1:12" s="121" customFormat="1" ht="21" customHeight="1">
      <c r="A487" s="234"/>
      <c r="B487" s="244"/>
      <c r="C487" s="234"/>
      <c r="D487" s="206"/>
      <c r="E487" s="211"/>
      <c r="F487" s="405"/>
      <c r="G487" s="234"/>
      <c r="H487" s="234"/>
      <c r="I487" s="234"/>
      <c r="J487" s="405"/>
      <c r="K487" s="236"/>
      <c r="L487" s="234"/>
    </row>
    <row r="488" spans="1:12" s="28" customFormat="1" ht="17.25" customHeight="1">
      <c r="A488" s="235"/>
      <c r="B488" s="244"/>
      <c r="C488" s="235"/>
      <c r="D488" s="206"/>
      <c r="E488" s="211"/>
      <c r="F488" s="236"/>
      <c r="G488" s="234"/>
      <c r="H488" s="235"/>
      <c r="I488" s="235"/>
      <c r="J488" s="236"/>
      <c r="K488" s="236"/>
      <c r="L488" s="235"/>
    </row>
    <row r="489" spans="1:129" s="160" customFormat="1" ht="19.5" customHeight="1">
      <c r="A489" s="239"/>
      <c r="B489" s="244"/>
      <c r="C489" s="241"/>
      <c r="D489" s="206"/>
      <c r="E489" s="211"/>
      <c r="F489" s="239"/>
      <c r="G489" s="234"/>
      <c r="H489" s="235"/>
      <c r="I489" s="235"/>
      <c r="J489" s="236"/>
      <c r="K489" s="236"/>
      <c r="L489" s="235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</row>
    <row r="490" spans="1:129" s="160" customFormat="1" ht="15.75" customHeight="1">
      <c r="A490" s="239"/>
      <c r="B490" s="244"/>
      <c r="C490" s="241"/>
      <c r="D490" s="206"/>
      <c r="E490" s="211"/>
      <c r="F490" s="239"/>
      <c r="G490" s="235"/>
      <c r="H490" s="235"/>
      <c r="I490" s="235"/>
      <c r="J490" s="236"/>
      <c r="K490" s="407"/>
      <c r="L490" s="235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</row>
    <row r="491" spans="1:126" s="162" customFormat="1" ht="24.75" customHeight="1">
      <c r="A491" s="243"/>
      <c r="B491" s="244"/>
      <c r="C491" s="243"/>
      <c r="D491" s="206"/>
      <c r="E491" s="426"/>
      <c r="F491" s="407"/>
      <c r="G491" s="235"/>
      <c r="H491" s="243"/>
      <c r="I491" s="243"/>
      <c r="J491" s="407"/>
      <c r="K491" s="407"/>
      <c r="L491" s="243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  <c r="AE491" s="161"/>
      <c r="AF491" s="161"/>
      <c r="AG491" s="161"/>
      <c r="AH491" s="161"/>
      <c r="AI491" s="161"/>
      <c r="AJ491" s="161"/>
      <c r="AK491" s="161"/>
      <c r="AL491" s="161"/>
      <c r="AM491" s="161"/>
      <c r="AN491" s="161"/>
      <c r="AO491" s="161"/>
      <c r="AP491" s="161"/>
      <c r="AQ491" s="161"/>
      <c r="AR491" s="161"/>
      <c r="AS491" s="161"/>
      <c r="AT491" s="161"/>
      <c r="AU491" s="161"/>
      <c r="AV491" s="161"/>
      <c r="AW491" s="161"/>
      <c r="AX491" s="161"/>
      <c r="AY491" s="161"/>
      <c r="AZ491" s="161"/>
      <c r="BA491" s="161"/>
      <c r="BB491" s="161"/>
      <c r="BC491" s="161"/>
      <c r="BD491" s="161"/>
      <c r="BE491" s="161"/>
      <c r="BF491" s="161"/>
      <c r="BG491" s="161"/>
      <c r="BH491" s="161"/>
      <c r="BI491" s="161"/>
      <c r="BJ491" s="161"/>
      <c r="BK491" s="161"/>
      <c r="BL491" s="161"/>
      <c r="BM491" s="161"/>
      <c r="BN491" s="161"/>
      <c r="BO491" s="161"/>
      <c r="BP491" s="161"/>
      <c r="BQ491" s="161"/>
      <c r="BR491" s="161"/>
      <c r="BS491" s="161"/>
      <c r="BT491" s="161"/>
      <c r="BU491" s="161"/>
      <c r="BV491" s="161"/>
      <c r="BW491" s="161"/>
      <c r="BX491" s="161"/>
      <c r="BY491" s="161"/>
      <c r="BZ491" s="161"/>
      <c r="CA491" s="161"/>
      <c r="CB491" s="161"/>
      <c r="CC491" s="161"/>
      <c r="CD491" s="161"/>
      <c r="CE491" s="161"/>
      <c r="CF491" s="161"/>
      <c r="CG491" s="161"/>
      <c r="CH491" s="161"/>
      <c r="CI491" s="161"/>
      <c r="CJ491" s="161"/>
      <c r="CK491" s="161"/>
      <c r="CL491" s="161"/>
      <c r="CM491" s="161"/>
      <c r="CN491" s="161"/>
      <c r="CO491" s="161"/>
      <c r="CP491" s="161"/>
      <c r="CQ491" s="161"/>
      <c r="CR491" s="161"/>
      <c r="CS491" s="161"/>
      <c r="CT491" s="161"/>
      <c r="CU491" s="161"/>
      <c r="CV491" s="161"/>
      <c r="CW491" s="161"/>
      <c r="CX491" s="161"/>
      <c r="CY491" s="161"/>
      <c r="CZ491" s="161"/>
      <c r="DA491" s="161"/>
      <c r="DB491" s="161"/>
      <c r="DC491" s="161"/>
      <c r="DD491" s="161"/>
      <c r="DE491" s="161"/>
      <c r="DF491" s="161"/>
      <c r="DG491" s="161"/>
      <c r="DH491" s="161"/>
      <c r="DI491" s="161"/>
      <c r="DJ491" s="161"/>
      <c r="DK491" s="161"/>
      <c r="DL491" s="161"/>
      <c r="DM491" s="161"/>
      <c r="DN491" s="161"/>
      <c r="DO491" s="161"/>
      <c r="DP491" s="161"/>
      <c r="DQ491" s="161"/>
      <c r="DR491" s="161"/>
      <c r="DS491" s="161"/>
      <c r="DT491" s="161"/>
      <c r="DU491" s="161"/>
      <c r="DV491" s="161"/>
    </row>
    <row r="492" spans="1:12" s="161" customFormat="1" ht="24.75" customHeight="1">
      <c r="A492" s="243"/>
      <c r="B492" s="244"/>
      <c r="C492" s="243"/>
      <c r="D492" s="206"/>
      <c r="E492" s="426"/>
      <c r="F492" s="407"/>
      <c r="G492" s="235"/>
      <c r="H492" s="243"/>
      <c r="I492" s="243"/>
      <c r="J492" s="407"/>
      <c r="K492" s="405"/>
      <c r="L492" s="243"/>
    </row>
    <row r="493" spans="1:12" s="134" customFormat="1" ht="18.75" customHeight="1">
      <c r="A493" s="234"/>
      <c r="B493" s="244"/>
      <c r="C493" s="235"/>
      <c r="D493" s="247"/>
      <c r="E493" s="211"/>
      <c r="F493" s="405"/>
      <c r="G493" s="243"/>
      <c r="H493" s="234"/>
      <c r="I493" s="234"/>
      <c r="J493" s="405"/>
      <c r="K493" s="405"/>
      <c r="L493" s="234"/>
    </row>
    <row r="494" spans="1:12" s="134" customFormat="1" ht="18.75" customHeight="1">
      <c r="A494" s="234"/>
      <c r="B494" s="244"/>
      <c r="C494" s="235"/>
      <c r="D494" s="247"/>
      <c r="E494" s="211"/>
      <c r="F494" s="405"/>
      <c r="G494" s="243"/>
      <c r="H494" s="234"/>
      <c r="I494" s="234"/>
      <c r="J494" s="405"/>
      <c r="K494" s="405"/>
      <c r="L494" s="234"/>
    </row>
    <row r="495" spans="1:12" s="139" customFormat="1" ht="18.75" customHeight="1">
      <c r="A495" s="234"/>
      <c r="B495" s="244"/>
      <c r="C495" s="235"/>
      <c r="D495" s="206"/>
      <c r="E495" s="211"/>
      <c r="F495" s="405"/>
      <c r="G495" s="234"/>
      <c r="H495" s="234"/>
      <c r="I495" s="234"/>
      <c r="J495" s="405"/>
      <c r="K495" s="236"/>
      <c r="L495" s="234"/>
    </row>
    <row r="496" spans="1:12" s="132" customFormat="1" ht="27.75" customHeight="1">
      <c r="A496" s="235"/>
      <c r="B496" s="244"/>
      <c r="C496" s="235"/>
      <c r="D496" s="206"/>
      <c r="E496" s="211"/>
      <c r="F496" s="236"/>
      <c r="G496" s="234"/>
      <c r="H496" s="235"/>
      <c r="I496" s="235"/>
      <c r="J496" s="236"/>
      <c r="K496" s="236"/>
      <c r="L496" s="235"/>
    </row>
    <row r="497" spans="1:12" s="132" customFormat="1" ht="12.75">
      <c r="A497" s="235"/>
      <c r="B497" s="244"/>
      <c r="C497" s="235"/>
      <c r="D497" s="206"/>
      <c r="E497" s="211"/>
      <c r="F497" s="236"/>
      <c r="G497" s="234"/>
      <c r="H497" s="235"/>
      <c r="I497" s="235"/>
      <c r="J497" s="236"/>
      <c r="K497" s="236"/>
      <c r="L497" s="235"/>
    </row>
    <row r="498" spans="1:12" s="132" customFormat="1" ht="24" customHeight="1">
      <c r="A498" s="235"/>
      <c r="B498" s="244"/>
      <c r="C498" s="235"/>
      <c r="D498" s="206"/>
      <c r="E498" s="211"/>
      <c r="F498" s="236"/>
      <c r="G498" s="235"/>
      <c r="H498" s="235"/>
      <c r="I498" s="235"/>
      <c r="J498" s="236"/>
      <c r="K498" s="236"/>
      <c r="L498" s="235"/>
    </row>
    <row r="499" spans="1:12" s="132" customFormat="1" ht="12.75">
      <c r="A499" s="235"/>
      <c r="B499" s="244"/>
      <c r="C499" s="235"/>
      <c r="D499" s="206"/>
      <c r="E499" s="211"/>
      <c r="F499" s="236"/>
      <c r="G499" s="235"/>
      <c r="H499" s="235"/>
      <c r="I499" s="235"/>
      <c r="J499" s="236"/>
      <c r="K499" s="236"/>
      <c r="L499" s="235"/>
    </row>
    <row r="500" spans="1:12" s="132" customFormat="1" ht="15" customHeight="1">
      <c r="A500" s="237"/>
      <c r="B500" s="244"/>
      <c r="C500" s="238"/>
      <c r="D500" s="206"/>
      <c r="E500" s="211"/>
      <c r="F500" s="236"/>
      <c r="G500" s="235"/>
      <c r="H500" s="235"/>
      <c r="I500" s="235"/>
      <c r="J500" s="236"/>
      <c r="K500" s="236"/>
      <c r="L500" s="235"/>
    </row>
    <row r="501" spans="1:12" s="132" customFormat="1" ht="27.75" customHeight="1">
      <c r="A501" s="235"/>
      <c r="B501" s="244"/>
      <c r="C501" s="235"/>
      <c r="D501" s="206"/>
      <c r="E501" s="211"/>
      <c r="F501" s="236"/>
      <c r="G501" s="235"/>
      <c r="H501" s="235"/>
      <c r="I501" s="235"/>
      <c r="J501" s="236"/>
      <c r="K501" s="236"/>
      <c r="L501" s="235"/>
    </row>
    <row r="502" spans="1:12" s="132" customFormat="1" ht="15" customHeight="1">
      <c r="A502" s="235"/>
      <c r="B502" s="244"/>
      <c r="C502" s="235"/>
      <c r="D502" s="249"/>
      <c r="E502" s="211"/>
      <c r="F502" s="236"/>
      <c r="G502" s="235"/>
      <c r="H502" s="235"/>
      <c r="I502" s="235"/>
      <c r="J502" s="236"/>
      <c r="K502" s="236"/>
      <c r="L502" s="235"/>
    </row>
    <row r="503" spans="1:12" s="132" customFormat="1" ht="12.75">
      <c r="A503" s="235"/>
      <c r="B503" s="244"/>
      <c r="C503" s="235"/>
      <c r="D503" s="206"/>
      <c r="E503" s="211"/>
      <c r="F503" s="236"/>
      <c r="G503" s="235"/>
      <c r="H503" s="235"/>
      <c r="I503" s="235"/>
      <c r="J503" s="236"/>
      <c r="K503" s="236"/>
      <c r="L503" s="235"/>
    </row>
    <row r="504" spans="1:12" s="141" customFormat="1" ht="12.75">
      <c r="A504" s="235"/>
      <c r="B504" s="244"/>
      <c r="C504" s="235"/>
      <c r="D504" s="206"/>
      <c r="E504" s="211"/>
      <c r="F504" s="236"/>
      <c r="G504" s="235"/>
      <c r="H504" s="235"/>
      <c r="I504" s="235"/>
      <c r="J504" s="236"/>
      <c r="K504" s="236"/>
      <c r="L504" s="235"/>
    </row>
    <row r="505" spans="1:12" s="132" customFormat="1" ht="15" customHeight="1">
      <c r="A505" s="235"/>
      <c r="B505" s="244"/>
      <c r="C505" s="235"/>
      <c r="D505" s="206"/>
      <c r="E505" s="211"/>
      <c r="F505" s="236"/>
      <c r="G505" s="235"/>
      <c r="H505" s="235"/>
      <c r="I505" s="235"/>
      <c r="J505" s="236"/>
      <c r="K505" s="236"/>
      <c r="L505" s="235"/>
    </row>
    <row r="506" spans="1:12" s="141" customFormat="1" ht="12.75">
      <c r="A506" s="235"/>
      <c r="B506" s="244"/>
      <c r="C506" s="235"/>
      <c r="D506" s="206"/>
      <c r="E506" s="211"/>
      <c r="F506" s="236"/>
      <c r="G506" s="235"/>
      <c r="H506" s="235"/>
      <c r="I506" s="235"/>
      <c r="J506" s="236"/>
      <c r="K506" s="236"/>
      <c r="L506" s="235"/>
    </row>
    <row r="507" spans="1:12" s="132" customFormat="1" ht="15" customHeight="1">
      <c r="A507" s="235"/>
      <c r="B507" s="244"/>
      <c r="C507" s="235"/>
      <c r="D507" s="206"/>
      <c r="E507" s="211"/>
      <c r="F507" s="236"/>
      <c r="G507" s="235"/>
      <c r="H507" s="235"/>
      <c r="I507" s="235"/>
      <c r="J507" s="236"/>
      <c r="K507" s="236"/>
      <c r="L507" s="235"/>
    </row>
    <row r="508" spans="1:12" s="132" customFormat="1" ht="27.75" customHeight="1">
      <c r="A508" s="235"/>
      <c r="B508" s="244"/>
      <c r="C508" s="235"/>
      <c r="D508" s="206"/>
      <c r="E508" s="211"/>
      <c r="F508" s="236"/>
      <c r="G508" s="235"/>
      <c r="H508" s="235"/>
      <c r="I508" s="235"/>
      <c r="J508" s="236"/>
      <c r="K508" s="236"/>
      <c r="L508" s="235"/>
    </row>
    <row r="509" spans="1:12" s="132" customFormat="1" ht="12.75">
      <c r="A509" s="235"/>
      <c r="B509" s="244"/>
      <c r="C509" s="235"/>
      <c r="D509" s="206"/>
      <c r="E509" s="211"/>
      <c r="F509" s="236"/>
      <c r="G509" s="235"/>
      <c r="H509" s="235"/>
      <c r="I509" s="235"/>
      <c r="J509" s="236"/>
      <c r="K509" s="236"/>
      <c r="L509" s="235"/>
    </row>
    <row r="510" spans="1:12" s="132" customFormat="1" ht="12.75">
      <c r="A510" s="235"/>
      <c r="B510" s="244"/>
      <c r="C510" s="235"/>
      <c r="D510" s="206"/>
      <c r="E510" s="211"/>
      <c r="F510" s="236"/>
      <c r="G510" s="235"/>
      <c r="H510" s="235"/>
      <c r="I510" s="235"/>
      <c r="J510" s="236"/>
      <c r="K510" s="236"/>
      <c r="L510" s="235"/>
    </row>
    <row r="511" spans="1:12" s="132" customFormat="1" ht="12.75">
      <c r="A511" s="237"/>
      <c r="B511" s="244"/>
      <c r="C511" s="238"/>
      <c r="D511" s="206"/>
      <c r="E511" s="211"/>
      <c r="F511" s="236"/>
      <c r="G511" s="235"/>
      <c r="H511" s="235"/>
      <c r="I511" s="235"/>
      <c r="J511" s="236"/>
      <c r="K511" s="405"/>
      <c r="L511" s="235"/>
    </row>
    <row r="512" spans="1:12" s="138" customFormat="1" ht="27" customHeight="1">
      <c r="A512" s="234"/>
      <c r="B512" s="244"/>
      <c r="C512" s="234"/>
      <c r="D512" s="206"/>
      <c r="E512" s="211"/>
      <c r="F512" s="405"/>
      <c r="G512" s="235"/>
      <c r="H512" s="234"/>
      <c r="I512" s="234"/>
      <c r="J512" s="405"/>
      <c r="K512" s="405"/>
      <c r="L512" s="234"/>
    </row>
    <row r="513" spans="1:12" s="138" customFormat="1" ht="21" customHeight="1">
      <c r="A513" s="234"/>
      <c r="B513" s="244"/>
      <c r="C513" s="235"/>
      <c r="D513" s="249"/>
      <c r="E513" s="211"/>
      <c r="F513" s="405"/>
      <c r="G513" s="235"/>
      <c r="H513" s="234"/>
      <c r="I513" s="234"/>
      <c r="J513" s="405"/>
      <c r="K513" s="405"/>
      <c r="L513" s="234"/>
    </row>
    <row r="514" spans="1:12" s="138" customFormat="1" ht="21" customHeight="1">
      <c r="A514" s="234"/>
      <c r="B514" s="244"/>
      <c r="C514" s="235"/>
      <c r="D514" s="206"/>
      <c r="E514" s="211"/>
      <c r="F514" s="405"/>
      <c r="G514" s="234"/>
      <c r="H514" s="234"/>
      <c r="I514" s="234"/>
      <c r="J514" s="405"/>
      <c r="K514" s="405"/>
      <c r="L514" s="234"/>
    </row>
    <row r="515" spans="1:12" s="138" customFormat="1" ht="21" customHeight="1">
      <c r="A515" s="234"/>
      <c r="B515" s="244"/>
      <c r="C515" s="234"/>
      <c r="D515" s="206"/>
      <c r="E515" s="211"/>
      <c r="F515" s="405"/>
      <c r="G515" s="234"/>
      <c r="H515" s="234"/>
      <c r="I515" s="234"/>
      <c r="J515" s="405"/>
      <c r="K515" s="236"/>
      <c r="L515" s="234"/>
    </row>
    <row r="516" spans="1:12" s="7" customFormat="1" ht="17.25" customHeight="1">
      <c r="A516" s="237"/>
      <c r="B516" s="244"/>
      <c r="C516" s="238"/>
      <c r="D516" s="206"/>
      <c r="E516" s="211"/>
      <c r="F516" s="236"/>
      <c r="G516" s="234"/>
      <c r="H516" s="235"/>
      <c r="I516" s="235"/>
      <c r="J516" s="236"/>
      <c r="K516" s="236"/>
      <c r="L516" s="235"/>
    </row>
    <row r="517" spans="1:12" s="128" customFormat="1" ht="16.5" customHeight="1">
      <c r="A517" s="235"/>
      <c r="B517" s="244"/>
      <c r="C517" s="235"/>
      <c r="D517" s="206"/>
      <c r="E517" s="211"/>
      <c r="F517" s="236"/>
      <c r="G517" s="234"/>
      <c r="H517" s="235"/>
      <c r="I517" s="235"/>
      <c r="J517" s="236"/>
      <c r="K517" s="236"/>
      <c r="L517" s="235"/>
    </row>
    <row r="518" spans="1:129" s="148" customFormat="1" ht="12.75">
      <c r="A518" s="241"/>
      <c r="B518" s="244"/>
      <c r="C518" s="241"/>
      <c r="D518" s="249"/>
      <c r="E518" s="211"/>
      <c r="F518" s="239"/>
      <c r="G518" s="235"/>
      <c r="H518" s="235"/>
      <c r="I518" s="235"/>
      <c r="J518" s="236"/>
      <c r="K518" s="406"/>
      <c r="L518" s="235"/>
      <c r="M518" s="147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  <c r="AA518" s="147"/>
      <c r="AB518" s="147"/>
      <c r="AC518" s="147"/>
      <c r="AD518" s="147"/>
      <c r="AE518" s="147"/>
      <c r="AF518" s="147"/>
      <c r="AG518" s="147"/>
      <c r="AH518" s="147"/>
      <c r="AI518" s="147"/>
      <c r="AJ518" s="147"/>
      <c r="AK518" s="147"/>
      <c r="AL518" s="147"/>
      <c r="AM518" s="147"/>
      <c r="AN518" s="147"/>
      <c r="AO518" s="147"/>
      <c r="AP518" s="147"/>
      <c r="AQ518" s="147"/>
      <c r="AR518" s="147"/>
      <c r="AS518" s="147"/>
      <c r="AT518" s="147"/>
      <c r="AU518" s="147"/>
      <c r="AV518" s="147"/>
      <c r="AW518" s="147"/>
      <c r="AX518" s="147"/>
      <c r="AY518" s="147"/>
      <c r="AZ518" s="147"/>
      <c r="BA518" s="147"/>
      <c r="BB518" s="147"/>
      <c r="BC518" s="147"/>
      <c r="BD518" s="147"/>
      <c r="BE518" s="147"/>
      <c r="BF518" s="147"/>
      <c r="BG518" s="147"/>
      <c r="BH518" s="147"/>
      <c r="BI518" s="147"/>
      <c r="BJ518" s="147"/>
      <c r="BK518" s="147"/>
      <c r="BL518" s="147"/>
      <c r="BM518" s="147"/>
      <c r="BN518" s="147"/>
      <c r="BO518" s="147"/>
      <c r="BP518" s="147"/>
      <c r="BQ518" s="147"/>
      <c r="BR518" s="147"/>
      <c r="BS518" s="147"/>
      <c r="BT518" s="147"/>
      <c r="BU518" s="147"/>
      <c r="BV518" s="147"/>
      <c r="BW518" s="147"/>
      <c r="BX518" s="147"/>
      <c r="BY518" s="147"/>
      <c r="BZ518" s="147"/>
      <c r="CA518" s="147"/>
      <c r="CB518" s="147"/>
      <c r="CC518" s="147"/>
      <c r="CD518" s="147"/>
      <c r="CE518" s="147"/>
      <c r="CF518" s="147"/>
      <c r="CG518" s="147"/>
      <c r="CH518" s="147"/>
      <c r="CI518" s="147"/>
      <c r="CJ518" s="147"/>
      <c r="CK518" s="147"/>
      <c r="CL518" s="147"/>
      <c r="CM518" s="147"/>
      <c r="CN518" s="147"/>
      <c r="CO518" s="147"/>
      <c r="CP518" s="147"/>
      <c r="CQ518" s="147"/>
      <c r="CR518" s="147"/>
      <c r="CS518" s="147"/>
      <c r="CT518" s="147"/>
      <c r="CU518" s="147"/>
      <c r="CV518" s="147"/>
      <c r="CW518" s="147"/>
      <c r="CX518" s="147"/>
      <c r="CY518" s="147"/>
      <c r="CZ518" s="147"/>
      <c r="DA518" s="147"/>
      <c r="DB518" s="147"/>
      <c r="DC518" s="147"/>
      <c r="DD518" s="147"/>
      <c r="DE518" s="147"/>
      <c r="DF518" s="147"/>
      <c r="DG518" s="147"/>
      <c r="DH518" s="147"/>
      <c r="DI518" s="147"/>
      <c r="DJ518" s="147"/>
      <c r="DK518" s="147"/>
      <c r="DL518" s="147"/>
      <c r="DM518" s="147"/>
      <c r="DN518" s="147"/>
      <c r="DO518" s="147"/>
      <c r="DP518" s="147"/>
      <c r="DQ518" s="147"/>
      <c r="DR518" s="147"/>
      <c r="DS518" s="147"/>
      <c r="DT518" s="147"/>
      <c r="DU518" s="147"/>
      <c r="DV518" s="147"/>
      <c r="DW518" s="147"/>
      <c r="DX518" s="147"/>
      <c r="DY518" s="147"/>
    </row>
    <row r="519" spans="1:126" s="120" customFormat="1" ht="12.75">
      <c r="A519" s="242"/>
      <c r="B519" s="244"/>
      <c r="C519" s="242"/>
      <c r="D519" s="211"/>
      <c r="E519" s="424"/>
      <c r="F519" s="406"/>
      <c r="G519" s="235"/>
      <c r="H519" s="242"/>
      <c r="I519" s="242"/>
      <c r="J519" s="406"/>
      <c r="K519" s="405"/>
      <c r="L519" s="242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Q519" s="119"/>
      <c r="AR519" s="119"/>
      <c r="AS519" s="119"/>
      <c r="AT519" s="119"/>
      <c r="AU519" s="119"/>
      <c r="AV519" s="119"/>
      <c r="AW519" s="119"/>
      <c r="AX519" s="119"/>
      <c r="AY519" s="119"/>
      <c r="AZ519" s="119"/>
      <c r="BA519" s="119"/>
      <c r="BB519" s="119"/>
      <c r="BC519" s="119"/>
      <c r="BD519" s="119"/>
      <c r="BE519" s="119"/>
      <c r="BF519" s="119"/>
      <c r="BG519" s="119"/>
      <c r="BH519" s="119"/>
      <c r="BI519" s="119"/>
      <c r="BJ519" s="119"/>
      <c r="BK519" s="119"/>
      <c r="BL519" s="119"/>
      <c r="BM519" s="119"/>
      <c r="BN519" s="119"/>
      <c r="BO519" s="119"/>
      <c r="BP519" s="119"/>
      <c r="BQ519" s="119"/>
      <c r="BR519" s="119"/>
      <c r="BS519" s="119"/>
      <c r="BT519" s="119"/>
      <c r="BU519" s="119"/>
      <c r="BV519" s="119"/>
      <c r="BW519" s="119"/>
      <c r="BX519" s="119"/>
      <c r="BY519" s="119"/>
      <c r="BZ519" s="119"/>
      <c r="CA519" s="119"/>
      <c r="CB519" s="119"/>
      <c r="CC519" s="119"/>
      <c r="CD519" s="119"/>
      <c r="CE519" s="119"/>
      <c r="CF519" s="119"/>
      <c r="CG519" s="119"/>
      <c r="CH519" s="119"/>
      <c r="CI519" s="119"/>
      <c r="CJ519" s="119"/>
      <c r="CK519" s="119"/>
      <c r="CL519" s="119"/>
      <c r="CM519" s="119"/>
      <c r="CN519" s="119"/>
      <c r="CO519" s="119"/>
      <c r="CP519" s="119"/>
      <c r="CQ519" s="119"/>
      <c r="CR519" s="119"/>
      <c r="CS519" s="119"/>
      <c r="CT519" s="119"/>
      <c r="CU519" s="119"/>
      <c r="CV519" s="119"/>
      <c r="CW519" s="119"/>
      <c r="CX519" s="119"/>
      <c r="CY519" s="119"/>
      <c r="CZ519" s="119"/>
      <c r="DA519" s="119"/>
      <c r="DB519" s="119"/>
      <c r="DC519" s="119"/>
      <c r="DD519" s="119"/>
      <c r="DE519" s="119"/>
      <c r="DF519" s="119"/>
      <c r="DG519" s="119"/>
      <c r="DH519" s="119"/>
      <c r="DI519" s="119"/>
      <c r="DJ519" s="119"/>
      <c r="DK519" s="119"/>
      <c r="DL519" s="119"/>
      <c r="DM519" s="119"/>
      <c r="DN519" s="119"/>
      <c r="DO519" s="119"/>
      <c r="DP519" s="119"/>
      <c r="DQ519" s="119"/>
      <c r="DR519" s="119"/>
      <c r="DS519" s="119"/>
      <c r="DT519" s="119"/>
      <c r="DU519" s="119"/>
      <c r="DV519" s="119"/>
    </row>
    <row r="520" spans="1:12" s="138" customFormat="1" ht="27" customHeight="1">
      <c r="A520" s="234"/>
      <c r="B520" s="244"/>
      <c r="C520" s="234"/>
      <c r="D520" s="206"/>
      <c r="E520" s="211"/>
      <c r="F520" s="405"/>
      <c r="G520" s="235"/>
      <c r="H520" s="234"/>
      <c r="I520" s="234"/>
      <c r="J520" s="405"/>
      <c r="K520" s="405"/>
      <c r="L520" s="234"/>
    </row>
    <row r="521" spans="1:12" s="133" customFormat="1" ht="21" customHeight="1">
      <c r="A521" s="234"/>
      <c r="B521" s="244"/>
      <c r="C521" s="235"/>
      <c r="D521" s="245"/>
      <c r="E521" s="211"/>
      <c r="F521" s="405"/>
      <c r="G521" s="242"/>
      <c r="H521" s="234"/>
      <c r="I521" s="234"/>
      <c r="J521" s="405"/>
      <c r="K521" s="405"/>
      <c r="L521" s="234"/>
    </row>
    <row r="522" spans="1:12" s="133" customFormat="1" ht="21" customHeight="1">
      <c r="A522" s="234"/>
      <c r="B522" s="244"/>
      <c r="C522" s="235"/>
      <c r="D522" s="206"/>
      <c r="E522" s="211"/>
      <c r="F522" s="405"/>
      <c r="G522" s="234"/>
      <c r="H522" s="234"/>
      <c r="I522" s="234"/>
      <c r="J522" s="405"/>
      <c r="K522" s="405"/>
      <c r="L522" s="234"/>
    </row>
    <row r="523" spans="1:12" s="138" customFormat="1" ht="21" customHeight="1">
      <c r="A523" s="234"/>
      <c r="B523" s="244"/>
      <c r="C523" s="235"/>
      <c r="D523" s="206"/>
      <c r="E523" s="211"/>
      <c r="F523" s="405"/>
      <c r="G523" s="234"/>
      <c r="H523" s="234"/>
      <c r="I523" s="234"/>
      <c r="J523" s="405"/>
      <c r="K523" s="236"/>
      <c r="L523" s="234"/>
    </row>
    <row r="524" spans="1:12" s="7" customFormat="1" ht="16.5" customHeight="1">
      <c r="A524" s="237"/>
      <c r="B524" s="244"/>
      <c r="C524" s="238"/>
      <c r="D524" s="206"/>
      <c r="E524" s="425"/>
      <c r="F524" s="236"/>
      <c r="G524" s="234"/>
      <c r="H524" s="235"/>
      <c r="I524" s="235"/>
      <c r="J524" s="236"/>
      <c r="K524" s="405"/>
      <c r="L524" s="235"/>
    </row>
    <row r="525" spans="1:12" s="133" customFormat="1" ht="27" customHeight="1">
      <c r="A525" s="234"/>
      <c r="B525" s="244"/>
      <c r="C525" s="234"/>
      <c r="D525" s="206"/>
      <c r="E525" s="211"/>
      <c r="F525" s="405"/>
      <c r="G525" s="234"/>
      <c r="H525" s="234"/>
      <c r="I525" s="234"/>
      <c r="J525" s="405"/>
      <c r="K525" s="405"/>
      <c r="L525" s="234"/>
    </row>
    <row r="526" spans="1:12" s="133" customFormat="1" ht="27" customHeight="1">
      <c r="A526" s="234"/>
      <c r="B526" s="244"/>
      <c r="C526" s="234"/>
      <c r="D526" s="246"/>
      <c r="E526" s="211"/>
      <c r="F526" s="405"/>
      <c r="G526" s="235"/>
      <c r="H526" s="234"/>
      <c r="I526" s="234"/>
      <c r="J526" s="405"/>
      <c r="K526" s="405"/>
      <c r="L526" s="234"/>
    </row>
    <row r="527" spans="1:12" s="133" customFormat="1" ht="21" customHeight="1">
      <c r="A527" s="234"/>
      <c r="B527" s="244"/>
      <c r="C527" s="235"/>
      <c r="D527" s="206"/>
      <c r="E527" s="211"/>
      <c r="F527" s="405"/>
      <c r="G527" s="234"/>
      <c r="H527" s="234"/>
      <c r="I527" s="234"/>
      <c r="J527" s="405"/>
      <c r="K527" s="405"/>
      <c r="L527" s="234"/>
    </row>
    <row r="528" spans="1:12" s="133" customFormat="1" ht="21" customHeight="1">
      <c r="A528" s="234"/>
      <c r="B528" s="244"/>
      <c r="C528" s="235"/>
      <c r="D528" s="206"/>
      <c r="E528" s="211"/>
      <c r="F528" s="405"/>
      <c r="G528" s="234"/>
      <c r="H528" s="234"/>
      <c r="I528" s="234"/>
      <c r="J528" s="405"/>
      <c r="K528" s="405"/>
      <c r="L528" s="234"/>
    </row>
    <row r="529" spans="1:12" s="133" customFormat="1" ht="21" customHeight="1">
      <c r="A529" s="234"/>
      <c r="B529" s="244"/>
      <c r="C529" s="235"/>
      <c r="D529" s="206"/>
      <c r="E529" s="211"/>
      <c r="F529" s="405"/>
      <c r="G529" s="234"/>
      <c r="H529" s="234"/>
      <c r="I529" s="234"/>
      <c r="J529" s="405"/>
      <c r="K529" s="405"/>
      <c r="L529" s="234"/>
    </row>
    <row r="530" spans="1:12" s="133" customFormat="1" ht="21" customHeight="1">
      <c r="A530" s="234"/>
      <c r="B530" s="244"/>
      <c r="C530" s="235"/>
      <c r="D530" s="206"/>
      <c r="E530" s="211"/>
      <c r="F530" s="405"/>
      <c r="G530" s="234"/>
      <c r="H530" s="234"/>
      <c r="I530" s="234"/>
      <c r="J530" s="405"/>
      <c r="K530" s="236"/>
      <c r="L530" s="234"/>
    </row>
    <row r="531" spans="1:12" s="137" customFormat="1" ht="17.25" customHeight="1">
      <c r="A531" s="237"/>
      <c r="B531" s="244"/>
      <c r="C531" s="238"/>
      <c r="D531" s="206"/>
      <c r="E531" s="425"/>
      <c r="F531" s="236"/>
      <c r="G531" s="234"/>
      <c r="H531" s="235"/>
      <c r="I531" s="235"/>
      <c r="J531" s="236"/>
      <c r="K531" s="236"/>
      <c r="L531" s="235"/>
    </row>
    <row r="532" spans="1:12" s="132" customFormat="1" ht="27.75" customHeight="1">
      <c r="A532" s="235"/>
      <c r="B532" s="244"/>
      <c r="C532" s="235"/>
      <c r="D532" s="206"/>
      <c r="E532" s="211"/>
      <c r="F532" s="236"/>
      <c r="G532" s="234"/>
      <c r="H532" s="235"/>
      <c r="I532" s="235"/>
      <c r="J532" s="236"/>
      <c r="K532" s="236"/>
      <c r="L532" s="235"/>
    </row>
    <row r="533" spans="1:12" s="132" customFormat="1" ht="12.75">
      <c r="A533" s="235"/>
      <c r="B533" s="244"/>
      <c r="C533" s="235"/>
      <c r="D533" s="246"/>
      <c r="E533" s="211"/>
      <c r="F533" s="236"/>
      <c r="G533" s="235"/>
      <c r="H533" s="235"/>
      <c r="I533" s="235"/>
      <c r="J533" s="236"/>
      <c r="K533" s="236"/>
      <c r="L533" s="235"/>
    </row>
    <row r="534" spans="1:12" s="132" customFormat="1" ht="24" customHeight="1">
      <c r="A534" s="235"/>
      <c r="B534" s="244"/>
      <c r="C534" s="235"/>
      <c r="D534" s="206"/>
      <c r="E534" s="211"/>
      <c r="F534" s="236"/>
      <c r="G534" s="235"/>
      <c r="H534" s="235"/>
      <c r="I534" s="235"/>
      <c r="J534" s="236"/>
      <c r="K534" s="236"/>
      <c r="L534" s="235"/>
    </row>
    <row r="535" spans="1:12" s="132" customFormat="1" ht="12.75">
      <c r="A535" s="235"/>
      <c r="B535" s="244"/>
      <c r="C535" s="235"/>
      <c r="D535" s="206"/>
      <c r="E535" s="211"/>
      <c r="F535" s="236"/>
      <c r="G535" s="235"/>
      <c r="H535" s="235"/>
      <c r="I535" s="235"/>
      <c r="J535" s="236"/>
      <c r="K535" s="236"/>
      <c r="L535" s="235"/>
    </row>
    <row r="536" spans="1:12" s="132" customFormat="1" ht="15" customHeight="1">
      <c r="A536" s="237"/>
      <c r="B536" s="244"/>
      <c r="C536" s="238"/>
      <c r="D536" s="206"/>
      <c r="E536" s="211"/>
      <c r="F536" s="236"/>
      <c r="G536" s="235"/>
      <c r="H536" s="235"/>
      <c r="I536" s="235"/>
      <c r="J536" s="236"/>
      <c r="K536" s="405"/>
      <c r="L536" s="235"/>
    </row>
    <row r="537" spans="1:12" s="138" customFormat="1" ht="27" customHeight="1">
      <c r="A537" s="234"/>
      <c r="B537" s="244"/>
      <c r="C537" s="234"/>
      <c r="D537" s="206"/>
      <c r="E537" s="211"/>
      <c r="F537" s="405"/>
      <c r="G537" s="235"/>
      <c r="H537" s="234"/>
      <c r="I537" s="234"/>
      <c r="J537" s="405"/>
      <c r="K537" s="405"/>
      <c r="L537" s="234"/>
    </row>
    <row r="538" spans="1:12" s="138" customFormat="1" ht="21" customHeight="1">
      <c r="A538" s="234"/>
      <c r="B538" s="244"/>
      <c r="C538" s="235"/>
      <c r="D538" s="249"/>
      <c r="E538" s="211"/>
      <c r="F538" s="405"/>
      <c r="G538" s="235"/>
      <c r="H538" s="234"/>
      <c r="I538" s="234"/>
      <c r="J538" s="405"/>
      <c r="K538" s="405"/>
      <c r="L538" s="234"/>
    </row>
    <row r="539" spans="1:12" s="138" customFormat="1" ht="21" customHeight="1">
      <c r="A539" s="234"/>
      <c r="B539" s="244"/>
      <c r="C539" s="235"/>
      <c r="D539" s="206"/>
      <c r="E539" s="211"/>
      <c r="F539" s="405"/>
      <c r="G539" s="234"/>
      <c r="H539" s="234"/>
      <c r="I539" s="234"/>
      <c r="J539" s="405"/>
      <c r="K539" s="405"/>
      <c r="L539" s="234"/>
    </row>
    <row r="540" spans="1:12" s="138" customFormat="1" ht="21" customHeight="1">
      <c r="A540" s="234"/>
      <c r="B540" s="244"/>
      <c r="C540" s="234"/>
      <c r="D540" s="206"/>
      <c r="E540" s="211"/>
      <c r="F540" s="405"/>
      <c r="G540" s="234"/>
      <c r="H540" s="234"/>
      <c r="I540" s="234"/>
      <c r="J540" s="405"/>
      <c r="K540" s="236"/>
      <c r="L540" s="234"/>
    </row>
    <row r="541" spans="1:12" s="7" customFormat="1" ht="16.5" customHeight="1">
      <c r="A541" s="237"/>
      <c r="B541" s="244"/>
      <c r="C541" s="238"/>
      <c r="D541" s="206"/>
      <c r="E541" s="211"/>
      <c r="F541" s="236"/>
      <c r="G541" s="234"/>
      <c r="H541" s="235"/>
      <c r="I541" s="235"/>
      <c r="J541" s="236"/>
      <c r="K541" s="236"/>
      <c r="L541" s="235"/>
    </row>
    <row r="542" spans="1:12" s="143" customFormat="1" ht="23.25" customHeight="1">
      <c r="A542" s="235"/>
      <c r="B542" s="244"/>
      <c r="C542" s="234"/>
      <c r="D542" s="206"/>
      <c r="E542" s="211"/>
      <c r="F542" s="236"/>
      <c r="G542" s="234"/>
      <c r="H542" s="235"/>
      <c r="I542" s="235"/>
      <c r="J542" s="236"/>
      <c r="K542" s="236"/>
      <c r="L542" s="235"/>
    </row>
    <row r="543" spans="1:12" s="143" customFormat="1" ht="18" customHeight="1">
      <c r="A543" s="235"/>
      <c r="B543" s="244"/>
      <c r="C543" s="234"/>
      <c r="D543" s="249"/>
      <c r="E543" s="211"/>
      <c r="F543" s="236"/>
      <c r="G543" s="235"/>
      <c r="H543" s="235"/>
      <c r="I543" s="235"/>
      <c r="J543" s="236"/>
      <c r="K543" s="236"/>
      <c r="L543" s="235"/>
    </row>
    <row r="544" spans="1:12" s="143" customFormat="1" ht="17.25" customHeight="1">
      <c r="A544" s="235"/>
      <c r="B544" s="244"/>
      <c r="C544" s="235"/>
      <c r="D544" s="206"/>
      <c r="E544" s="211"/>
      <c r="F544" s="236"/>
      <c r="G544" s="235"/>
      <c r="H544" s="235"/>
      <c r="I544" s="235"/>
      <c r="J544" s="236"/>
      <c r="K544" s="236"/>
      <c r="L544" s="235"/>
    </row>
    <row r="545" spans="1:12" s="142" customFormat="1" ht="12.75" customHeight="1" hidden="1">
      <c r="A545" s="235"/>
      <c r="B545" s="244"/>
      <c r="C545" s="235"/>
      <c r="D545" s="206"/>
      <c r="E545" s="211"/>
      <c r="F545" s="236"/>
      <c r="G545" s="235"/>
      <c r="H545" s="235"/>
      <c r="I545" s="235"/>
      <c r="J545" s="236"/>
      <c r="K545" s="236"/>
      <c r="L545" s="235"/>
    </row>
    <row r="546" spans="1:12" s="128" customFormat="1" ht="16.5" customHeight="1">
      <c r="A546" s="235"/>
      <c r="B546" s="244"/>
      <c r="C546" s="235"/>
      <c r="D546" s="206"/>
      <c r="E546" s="211"/>
      <c r="F546" s="236"/>
      <c r="G546" s="235"/>
      <c r="H546" s="235"/>
      <c r="I546" s="235"/>
      <c r="J546" s="236"/>
      <c r="K546" s="236"/>
      <c r="L546" s="235"/>
    </row>
    <row r="547" spans="1:129" s="146" customFormat="1" ht="12.75">
      <c r="A547" s="241"/>
      <c r="B547" s="244"/>
      <c r="C547" s="241"/>
      <c r="D547" s="206"/>
      <c r="E547" s="211"/>
      <c r="F547" s="239"/>
      <c r="G547" s="235"/>
      <c r="H547" s="235"/>
      <c r="I547" s="235"/>
      <c r="J547" s="236"/>
      <c r="K547" s="236"/>
      <c r="L547" s="23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  <c r="BC547" s="145"/>
      <c r="BD547" s="145"/>
      <c r="BE547" s="145"/>
      <c r="BF547" s="145"/>
      <c r="BG547" s="145"/>
      <c r="BH547" s="145"/>
      <c r="BI547" s="145"/>
      <c r="BJ547" s="145"/>
      <c r="BK547" s="145"/>
      <c r="BL547" s="145"/>
      <c r="BM547" s="145"/>
      <c r="BN547" s="145"/>
      <c r="BO547" s="145"/>
      <c r="BP547" s="145"/>
      <c r="BQ547" s="145"/>
      <c r="BR547" s="145"/>
      <c r="BS547" s="145"/>
      <c r="BT547" s="145"/>
      <c r="BU547" s="145"/>
      <c r="BV547" s="145"/>
      <c r="BW547" s="145"/>
      <c r="BX547" s="145"/>
      <c r="BY547" s="145"/>
      <c r="BZ547" s="145"/>
      <c r="CA547" s="145"/>
      <c r="CB547" s="145"/>
      <c r="CC547" s="145"/>
      <c r="CD547" s="145"/>
      <c r="CE547" s="145"/>
      <c r="CF547" s="145"/>
      <c r="CG547" s="145"/>
      <c r="CH547" s="145"/>
      <c r="CI547" s="145"/>
      <c r="CJ547" s="145"/>
      <c r="CK547" s="145"/>
      <c r="CL547" s="145"/>
      <c r="CM547" s="145"/>
      <c r="CN547" s="145"/>
      <c r="CO547" s="145"/>
      <c r="CP547" s="145"/>
      <c r="CQ547" s="145"/>
      <c r="CR547" s="145"/>
      <c r="CS547" s="145"/>
      <c r="CT547" s="145"/>
      <c r="CU547" s="145"/>
      <c r="CV547" s="145"/>
      <c r="CW547" s="145"/>
      <c r="CX547" s="145"/>
      <c r="CY547" s="145"/>
      <c r="CZ547" s="145"/>
      <c r="DA547" s="145"/>
      <c r="DB547" s="145"/>
      <c r="DC547" s="145"/>
      <c r="DD547" s="145"/>
      <c r="DE547" s="145"/>
      <c r="DF547" s="145"/>
      <c r="DG547" s="145"/>
      <c r="DH547" s="145"/>
      <c r="DI547" s="145"/>
      <c r="DJ547" s="145"/>
      <c r="DK547" s="145"/>
      <c r="DL547" s="145"/>
      <c r="DM547" s="145"/>
      <c r="DN547" s="145"/>
      <c r="DO547" s="145"/>
      <c r="DP547" s="145"/>
      <c r="DQ547" s="145"/>
      <c r="DR547" s="145"/>
      <c r="DS547" s="145"/>
      <c r="DT547" s="145"/>
      <c r="DU547" s="145"/>
      <c r="DV547" s="145"/>
      <c r="DW547" s="145"/>
      <c r="DX547" s="145"/>
      <c r="DY547" s="145"/>
    </row>
    <row r="548" spans="1:129" s="153" customFormat="1" ht="22.5" customHeight="1">
      <c r="A548" s="241"/>
      <c r="B548" s="244"/>
      <c r="C548" s="241"/>
      <c r="D548" s="211"/>
      <c r="E548" s="211"/>
      <c r="F548" s="239"/>
      <c r="G548" s="235"/>
      <c r="H548" s="235"/>
      <c r="I548" s="235"/>
      <c r="J548" s="236"/>
      <c r="K548" s="236"/>
      <c r="L548" s="235"/>
      <c r="M548" s="152"/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  <c r="Y548" s="152"/>
      <c r="Z548" s="152"/>
      <c r="AA548" s="152"/>
      <c r="AB548" s="152"/>
      <c r="AC548" s="152"/>
      <c r="AD548" s="152"/>
      <c r="AE548" s="152"/>
      <c r="AF548" s="152"/>
      <c r="AG548" s="152"/>
      <c r="AH548" s="152"/>
      <c r="AI548" s="152"/>
      <c r="AJ548" s="152"/>
      <c r="AK548" s="152"/>
      <c r="AL548" s="152"/>
      <c r="AM548" s="152"/>
      <c r="AN548" s="152"/>
      <c r="AO548" s="152"/>
      <c r="AP548" s="152"/>
      <c r="AQ548" s="152"/>
      <c r="AR548" s="152"/>
      <c r="AS548" s="152"/>
      <c r="AT548" s="152"/>
      <c r="AU548" s="152"/>
      <c r="AV548" s="152"/>
      <c r="AW548" s="152"/>
      <c r="AX548" s="152"/>
      <c r="AY548" s="152"/>
      <c r="AZ548" s="152"/>
      <c r="BA548" s="152"/>
      <c r="BB548" s="152"/>
      <c r="BC548" s="152"/>
      <c r="BD548" s="152"/>
      <c r="BE548" s="152"/>
      <c r="BF548" s="152"/>
      <c r="BG548" s="152"/>
      <c r="BH548" s="152"/>
      <c r="BI548" s="152"/>
      <c r="BJ548" s="152"/>
      <c r="BK548" s="152"/>
      <c r="BL548" s="152"/>
      <c r="BM548" s="152"/>
      <c r="BN548" s="152"/>
      <c r="BO548" s="152"/>
      <c r="BP548" s="152"/>
      <c r="BQ548" s="152"/>
      <c r="BR548" s="152"/>
      <c r="BS548" s="152"/>
      <c r="BT548" s="152"/>
      <c r="BU548" s="152"/>
      <c r="BV548" s="152"/>
      <c r="BW548" s="152"/>
      <c r="BX548" s="152"/>
      <c r="BY548" s="152"/>
      <c r="BZ548" s="152"/>
      <c r="CA548" s="152"/>
      <c r="CB548" s="152"/>
      <c r="CC548" s="152"/>
      <c r="CD548" s="152"/>
      <c r="CE548" s="152"/>
      <c r="CF548" s="152"/>
      <c r="CG548" s="152"/>
      <c r="CH548" s="152"/>
      <c r="CI548" s="152"/>
      <c r="CJ548" s="152"/>
      <c r="CK548" s="152"/>
      <c r="CL548" s="152"/>
      <c r="CM548" s="152"/>
      <c r="CN548" s="152"/>
      <c r="CO548" s="152"/>
      <c r="CP548" s="152"/>
      <c r="CQ548" s="152"/>
      <c r="CR548" s="152"/>
      <c r="CS548" s="152"/>
      <c r="CT548" s="152"/>
      <c r="CU548" s="152"/>
      <c r="CV548" s="152"/>
      <c r="CW548" s="152"/>
      <c r="CX548" s="152"/>
      <c r="CY548" s="152"/>
      <c r="CZ548" s="152"/>
      <c r="DA548" s="152"/>
      <c r="DB548" s="152"/>
      <c r="DC548" s="152"/>
      <c r="DD548" s="152"/>
      <c r="DE548" s="152"/>
      <c r="DF548" s="152"/>
      <c r="DG548" s="152"/>
      <c r="DH548" s="152"/>
      <c r="DI548" s="152"/>
      <c r="DJ548" s="152"/>
      <c r="DK548" s="152"/>
      <c r="DL548" s="152"/>
      <c r="DM548" s="152"/>
      <c r="DN548" s="152"/>
      <c r="DO548" s="152"/>
      <c r="DP548" s="152"/>
      <c r="DQ548" s="152"/>
      <c r="DR548" s="152"/>
      <c r="DS548" s="152"/>
      <c r="DT548" s="152"/>
      <c r="DU548" s="152"/>
      <c r="DV548" s="152"/>
      <c r="DW548" s="152"/>
      <c r="DX548" s="152"/>
      <c r="DY548" s="152"/>
    </row>
    <row r="549" spans="1:129" s="156" customFormat="1" ht="22.5" customHeight="1">
      <c r="A549" s="250"/>
      <c r="B549" s="244"/>
      <c r="C549" s="241"/>
      <c r="D549" s="206"/>
      <c r="E549" s="211"/>
      <c r="F549" s="239"/>
      <c r="G549" s="235"/>
      <c r="H549" s="235"/>
      <c r="I549" s="235"/>
      <c r="J549" s="236"/>
      <c r="K549" s="236"/>
      <c r="L549" s="23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H549" s="155"/>
      <c r="AI549" s="155"/>
      <c r="AJ549" s="155"/>
      <c r="AK549" s="155"/>
      <c r="AL549" s="155"/>
      <c r="AM549" s="155"/>
      <c r="AN549" s="155"/>
      <c r="AO549" s="155"/>
      <c r="AP549" s="155"/>
      <c r="AQ549" s="155"/>
      <c r="AR549" s="155"/>
      <c r="AS549" s="155"/>
      <c r="AT549" s="155"/>
      <c r="AU549" s="155"/>
      <c r="AV549" s="155"/>
      <c r="AW549" s="155"/>
      <c r="AX549" s="155"/>
      <c r="AY549" s="155"/>
      <c r="AZ549" s="155"/>
      <c r="BA549" s="155"/>
      <c r="BB549" s="155"/>
      <c r="BC549" s="155"/>
      <c r="BD549" s="155"/>
      <c r="BE549" s="155"/>
      <c r="BF549" s="155"/>
      <c r="BG549" s="155"/>
      <c r="BH549" s="155"/>
      <c r="BI549" s="155"/>
      <c r="BJ549" s="155"/>
      <c r="BK549" s="155"/>
      <c r="BL549" s="155"/>
      <c r="BM549" s="155"/>
      <c r="BN549" s="155"/>
      <c r="BO549" s="155"/>
      <c r="BP549" s="155"/>
      <c r="BQ549" s="155"/>
      <c r="BR549" s="155"/>
      <c r="BS549" s="155"/>
      <c r="BT549" s="155"/>
      <c r="BU549" s="155"/>
      <c r="BV549" s="155"/>
      <c r="BW549" s="155"/>
      <c r="BX549" s="155"/>
      <c r="BY549" s="155"/>
      <c r="BZ549" s="155"/>
      <c r="CA549" s="155"/>
      <c r="CB549" s="155"/>
      <c r="CC549" s="155"/>
      <c r="CD549" s="155"/>
      <c r="CE549" s="155"/>
      <c r="CF549" s="155"/>
      <c r="CG549" s="155"/>
      <c r="CH549" s="155"/>
      <c r="CI549" s="155"/>
      <c r="CJ549" s="155"/>
      <c r="CK549" s="155"/>
      <c r="CL549" s="155"/>
      <c r="CM549" s="155"/>
      <c r="CN549" s="155"/>
      <c r="CO549" s="155"/>
      <c r="CP549" s="155"/>
      <c r="CQ549" s="155"/>
      <c r="CR549" s="155"/>
      <c r="CS549" s="155"/>
      <c r="CT549" s="155"/>
      <c r="CU549" s="155"/>
      <c r="CV549" s="155"/>
      <c r="CW549" s="155"/>
      <c r="CX549" s="155"/>
      <c r="CY549" s="155"/>
      <c r="CZ549" s="155"/>
      <c r="DA549" s="155"/>
      <c r="DB549" s="155"/>
      <c r="DC549" s="155"/>
      <c r="DD549" s="155"/>
      <c r="DE549" s="155"/>
      <c r="DF549" s="155"/>
      <c r="DG549" s="155"/>
      <c r="DH549" s="155"/>
      <c r="DI549" s="155"/>
      <c r="DJ549" s="155"/>
      <c r="DK549" s="155"/>
      <c r="DL549" s="155"/>
      <c r="DM549" s="155"/>
      <c r="DN549" s="155"/>
      <c r="DO549" s="155"/>
      <c r="DP549" s="155"/>
      <c r="DQ549" s="155"/>
      <c r="DR549" s="155"/>
      <c r="DS549" s="155"/>
      <c r="DT549" s="155"/>
      <c r="DU549" s="155"/>
      <c r="DV549" s="155"/>
      <c r="DW549" s="155"/>
      <c r="DX549" s="155"/>
      <c r="DY549" s="155"/>
    </row>
    <row r="550" spans="1:126" s="58" customFormat="1" ht="12.75">
      <c r="A550" s="66"/>
      <c r="B550" s="174"/>
      <c r="C550" s="66"/>
      <c r="D550" s="151"/>
      <c r="E550" s="428"/>
      <c r="F550" s="409"/>
      <c r="G550" s="152"/>
      <c r="H550" s="66"/>
      <c r="I550" s="66"/>
      <c r="J550" s="409"/>
      <c r="K550" s="402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57"/>
      <c r="AY550" s="57"/>
      <c r="AZ550" s="57"/>
      <c r="BA550" s="57"/>
      <c r="BB550" s="57"/>
      <c r="BC550" s="57"/>
      <c r="BD550" s="57"/>
      <c r="BE550" s="57"/>
      <c r="BF550" s="57"/>
      <c r="BG550" s="57"/>
      <c r="BH550" s="57"/>
      <c r="BI550" s="57"/>
      <c r="BJ550" s="57"/>
      <c r="BK550" s="57"/>
      <c r="BL550" s="57"/>
      <c r="BM550" s="57"/>
      <c r="BN550" s="57"/>
      <c r="BO550" s="57"/>
      <c r="BP550" s="57"/>
      <c r="BQ550" s="57"/>
      <c r="BR550" s="57"/>
      <c r="BS550" s="57"/>
      <c r="BT550" s="57"/>
      <c r="BU550" s="57"/>
      <c r="BV550" s="57"/>
      <c r="BW550" s="57"/>
      <c r="BX550" s="57"/>
      <c r="BY550" s="57"/>
      <c r="BZ550" s="57"/>
      <c r="CA550" s="57"/>
      <c r="CB550" s="57"/>
      <c r="CC550" s="57"/>
      <c r="CD550" s="57"/>
      <c r="CE550" s="57"/>
      <c r="CF550" s="57"/>
      <c r="CG550" s="57"/>
      <c r="CH550" s="57"/>
      <c r="CI550" s="57"/>
      <c r="CJ550" s="57"/>
      <c r="CK550" s="57"/>
      <c r="CL550" s="57"/>
      <c r="CM550" s="57"/>
      <c r="CN550" s="57"/>
      <c r="CO550" s="57"/>
      <c r="CP550" s="57"/>
      <c r="CQ550" s="57"/>
      <c r="CR550" s="57"/>
      <c r="CS550" s="57"/>
      <c r="CT550" s="57"/>
      <c r="CU550" s="57"/>
      <c r="CV550" s="57"/>
      <c r="CW550" s="57"/>
      <c r="CX550" s="57"/>
      <c r="CY550" s="57"/>
      <c r="CZ550" s="57"/>
      <c r="DA550" s="57"/>
      <c r="DB550" s="57"/>
      <c r="DC550" s="57"/>
      <c r="DD550" s="57"/>
      <c r="DE550" s="57"/>
      <c r="DF550" s="57"/>
      <c r="DG550" s="57"/>
      <c r="DH550" s="57"/>
      <c r="DI550" s="57"/>
      <c r="DJ550" s="57"/>
      <c r="DK550" s="57"/>
      <c r="DL550" s="57"/>
      <c r="DM550" s="57"/>
      <c r="DN550" s="57"/>
      <c r="DO550" s="57"/>
      <c r="DP550" s="57"/>
      <c r="DQ550" s="57"/>
      <c r="DR550" s="57"/>
      <c r="DS550" s="57"/>
      <c r="DT550" s="57"/>
      <c r="DU550" s="57"/>
      <c r="DV550" s="57"/>
    </row>
    <row r="551" spans="1:11" s="27" customFormat="1" ht="12.75">
      <c r="A551" s="175"/>
      <c r="B551" s="176"/>
      <c r="C551" s="177"/>
      <c r="D551" s="154"/>
      <c r="E551" s="429"/>
      <c r="F551" s="402"/>
      <c r="G551" s="155"/>
      <c r="H551" s="28"/>
      <c r="I551" s="28"/>
      <c r="J551" s="402"/>
      <c r="K551" s="410"/>
    </row>
    <row r="552" spans="1:11" s="128" customFormat="1" ht="12.75">
      <c r="A552" s="175"/>
      <c r="B552" s="178"/>
      <c r="C552" s="178"/>
      <c r="D552" s="159"/>
      <c r="E552" s="430"/>
      <c r="F552" s="410"/>
      <c r="G552" s="66"/>
      <c r="H552" s="127"/>
      <c r="I552" s="127"/>
      <c r="J552" s="410"/>
      <c r="K552" s="410"/>
    </row>
    <row r="553" spans="1:11" s="128" customFormat="1" ht="14.25">
      <c r="A553" s="127"/>
      <c r="B553" s="127"/>
      <c r="C553" s="127"/>
      <c r="D553" s="170"/>
      <c r="E553" s="430"/>
      <c r="F553" s="410"/>
      <c r="G553" s="28"/>
      <c r="H553" s="127"/>
      <c r="I553" s="127"/>
      <c r="J553" s="410"/>
      <c r="K553" s="188"/>
    </row>
    <row r="554" spans="1:11" s="9" customFormat="1" ht="14.25">
      <c r="A554" s="11"/>
      <c r="B554" s="11"/>
      <c r="C554" s="11"/>
      <c r="D554" s="170"/>
      <c r="E554" s="431"/>
      <c r="F554" s="188"/>
      <c r="G554" s="127"/>
      <c r="H554" s="11"/>
      <c r="I554" s="11"/>
      <c r="J554" s="188"/>
      <c r="K554" s="188"/>
    </row>
    <row r="555" spans="1:11" s="9" customFormat="1" ht="14.25">
      <c r="A555" s="11"/>
      <c r="B555" s="11"/>
      <c r="C555" s="11"/>
      <c r="D555" s="173"/>
      <c r="E555" s="431"/>
      <c r="F555" s="188"/>
      <c r="G555" s="127"/>
      <c r="H555" s="11"/>
      <c r="I555" s="11"/>
      <c r="J555" s="188"/>
      <c r="K555" s="188"/>
    </row>
    <row r="556" spans="1:11" s="9" customFormat="1" ht="14.25">
      <c r="A556" s="11"/>
      <c r="B556" s="11"/>
      <c r="C556" s="11"/>
      <c r="D556" s="179"/>
      <c r="E556" s="431"/>
      <c r="F556" s="188"/>
      <c r="G556" s="11"/>
      <c r="H556" s="11"/>
      <c r="I556" s="11"/>
      <c r="J556" s="188"/>
      <c r="K556" s="188"/>
    </row>
    <row r="557" spans="1:11" s="9" customFormat="1" ht="14.25">
      <c r="A557" s="11"/>
      <c r="B557" s="11"/>
      <c r="C557" s="11"/>
      <c r="D557" s="179"/>
      <c r="E557" s="431"/>
      <c r="F557" s="188"/>
      <c r="G557" s="11"/>
      <c r="H557" s="11"/>
      <c r="I557" s="11"/>
      <c r="J557" s="188"/>
      <c r="K557" s="188"/>
    </row>
    <row r="558" spans="1:23" s="9" customFormat="1" ht="14.25">
      <c r="A558" s="11"/>
      <c r="B558" s="200"/>
      <c r="C558" s="200"/>
      <c r="D558" s="179"/>
      <c r="E558" s="432"/>
      <c r="F558" s="432"/>
      <c r="G558" s="11"/>
      <c r="H558" s="11"/>
      <c r="I558" s="11"/>
      <c r="J558" s="188"/>
      <c r="K558" s="188"/>
      <c r="L558" s="127"/>
      <c r="M558" s="11"/>
      <c r="N558" s="11"/>
      <c r="O558" s="11"/>
      <c r="P558" s="179"/>
      <c r="Q558" s="180"/>
      <c r="R558" s="11"/>
      <c r="S558" s="11"/>
      <c r="T558" s="11"/>
      <c r="U558" s="11"/>
      <c r="V558" s="11"/>
      <c r="W558" s="11"/>
    </row>
    <row r="559" spans="1:23" s="9" customFormat="1" ht="14.25">
      <c r="A559" s="11"/>
      <c r="B559" s="200"/>
      <c r="C559" s="200"/>
      <c r="D559" s="179"/>
      <c r="E559" s="432"/>
      <c r="F559" s="432"/>
      <c r="G559" s="11"/>
      <c r="H559" s="11"/>
      <c r="I559" s="11"/>
      <c r="J559" s="188"/>
      <c r="K559" s="188"/>
      <c r="L559" s="11"/>
      <c r="M559" s="11"/>
      <c r="N559" s="11"/>
      <c r="O559" s="11"/>
      <c r="P559" s="179"/>
      <c r="Q559" s="180"/>
      <c r="R559" s="11"/>
      <c r="S559" s="11"/>
      <c r="T559" s="11"/>
      <c r="U559" s="11"/>
      <c r="V559" s="11"/>
      <c r="W559" s="11"/>
    </row>
    <row r="560" spans="1:23" s="129" customFormat="1" ht="15">
      <c r="A560" s="11"/>
      <c r="B560" s="187"/>
      <c r="C560" s="187"/>
      <c r="D560" s="200"/>
      <c r="E560" s="433"/>
      <c r="F560" s="188"/>
      <c r="G560" s="181"/>
      <c r="H560" s="11"/>
      <c r="I560" s="11"/>
      <c r="J560" s="188"/>
      <c r="K560" s="188"/>
      <c r="L560" s="11"/>
      <c r="M560" s="182"/>
      <c r="N560" s="182"/>
      <c r="O560" s="182"/>
      <c r="P560" s="183"/>
      <c r="Q560" s="184"/>
      <c r="R560" s="182"/>
      <c r="S560" s="182"/>
      <c r="T560" s="182"/>
      <c r="U560" s="182"/>
      <c r="V560" s="182"/>
      <c r="W560" s="182"/>
    </row>
    <row r="561" spans="1:23" s="9" customFormat="1" ht="14.25">
      <c r="A561" s="11"/>
      <c r="B561" s="187"/>
      <c r="C561" s="187"/>
      <c r="D561" s="200"/>
      <c r="E561" s="433"/>
      <c r="F561" s="188"/>
      <c r="G561" s="127"/>
      <c r="H561" s="11"/>
      <c r="I561" s="11"/>
      <c r="J561" s="188"/>
      <c r="K561" s="188"/>
      <c r="L561" s="11"/>
      <c r="M561" s="11"/>
      <c r="N561" s="11"/>
      <c r="O561" s="11"/>
      <c r="P561" s="185"/>
      <c r="Q561" s="186"/>
      <c r="R561" s="11"/>
      <c r="S561" s="11"/>
      <c r="T561" s="11"/>
      <c r="U561" s="11"/>
      <c r="V561" s="11"/>
      <c r="W561" s="11"/>
    </row>
    <row r="562" spans="1:23" s="9" customFormat="1" ht="14.25">
      <c r="A562" s="11"/>
      <c r="B562" s="11"/>
      <c r="C562" s="179"/>
      <c r="D562" s="187"/>
      <c r="E562" s="434"/>
      <c r="F562" s="188"/>
      <c r="G562" s="11"/>
      <c r="H562" s="11"/>
      <c r="I562" s="11"/>
      <c r="J562" s="188"/>
      <c r="K562" s="411"/>
      <c r="L562" s="11"/>
      <c r="M562" s="11"/>
      <c r="N562" s="11"/>
      <c r="O562" s="11"/>
      <c r="P562" s="185"/>
      <c r="Q562" s="186"/>
      <c r="R562" s="11"/>
      <c r="S562" s="11"/>
      <c r="T562" s="11"/>
      <c r="U562" s="11"/>
      <c r="V562" s="11"/>
      <c r="W562" s="11"/>
    </row>
    <row r="563" spans="1:23" s="9" customFormat="1" ht="14.25">
      <c r="A563" s="11"/>
      <c r="B563" s="201"/>
      <c r="C563" s="201"/>
      <c r="D563" s="187"/>
      <c r="E563" s="435"/>
      <c r="F563" s="435"/>
      <c r="G563" s="11"/>
      <c r="H563" s="182"/>
      <c r="I563" s="183"/>
      <c r="J563" s="411"/>
      <c r="K563" s="188"/>
      <c r="L563" s="190"/>
      <c r="M563" s="11"/>
      <c r="N563" s="11"/>
      <c r="O563" s="11"/>
      <c r="P563" s="185"/>
      <c r="Q563" s="186"/>
      <c r="R563" s="11"/>
      <c r="S563" s="11"/>
      <c r="T563" s="11"/>
      <c r="U563" s="11"/>
      <c r="V563" s="11"/>
      <c r="W563" s="11"/>
    </row>
    <row r="564" spans="1:23" s="10" customFormat="1" ht="14.25">
      <c r="A564" s="182"/>
      <c r="B564" s="182"/>
      <c r="C564" s="182"/>
      <c r="D564" s="189"/>
      <c r="E564" s="436"/>
      <c r="F564" s="436"/>
      <c r="G564" s="11"/>
      <c r="H564" s="11"/>
      <c r="I564" s="191"/>
      <c r="J564" s="412"/>
      <c r="K564" s="188"/>
      <c r="L564" s="192"/>
      <c r="M564" s="14"/>
      <c r="N564" s="14"/>
      <c r="O564" s="14"/>
      <c r="P564" s="185"/>
      <c r="Q564" s="186"/>
      <c r="R564" s="14"/>
      <c r="S564" s="14"/>
      <c r="T564" s="14"/>
      <c r="U564" s="14"/>
      <c r="V564" s="14"/>
      <c r="W564" s="14"/>
    </row>
    <row r="565" spans="1:23" s="6" customFormat="1" ht="14.25">
      <c r="A565" s="11"/>
      <c r="B565" s="11"/>
      <c r="C565" s="11"/>
      <c r="D565" s="201"/>
      <c r="E565" s="437"/>
      <c r="F565" s="188"/>
      <c r="G565" s="11"/>
      <c r="H565" s="11"/>
      <c r="I565" s="191"/>
      <c r="J565" s="412"/>
      <c r="K565" s="188"/>
      <c r="L565" s="193"/>
      <c r="M565" s="7"/>
      <c r="N565" s="7"/>
      <c r="O565" s="7"/>
      <c r="P565" s="157"/>
      <c r="Q565" s="144"/>
      <c r="R565" s="7"/>
      <c r="S565" s="7"/>
      <c r="T565" s="7"/>
      <c r="U565" s="7"/>
      <c r="V565" s="7"/>
      <c r="W565" s="7"/>
    </row>
    <row r="566" spans="1:23" s="6" customFormat="1" ht="14.25">
      <c r="A566" s="11"/>
      <c r="B566" s="11"/>
      <c r="C566" s="11"/>
      <c r="D566" s="182"/>
      <c r="E566" s="437"/>
      <c r="F566" s="188"/>
      <c r="G566" s="11"/>
      <c r="H566" s="11"/>
      <c r="I566" s="191"/>
      <c r="J566" s="412"/>
      <c r="K566" s="413"/>
      <c r="L566" s="11"/>
      <c r="M566" s="7"/>
      <c r="N566" s="7"/>
      <c r="O566" s="7"/>
      <c r="P566" s="157"/>
      <c r="Q566" s="144"/>
      <c r="R566" s="7"/>
      <c r="S566" s="7"/>
      <c r="T566" s="7"/>
      <c r="U566" s="7"/>
      <c r="V566" s="7"/>
      <c r="W566" s="7"/>
    </row>
    <row r="567" spans="1:23" s="6" customFormat="1" ht="14.25">
      <c r="A567" s="11"/>
      <c r="B567" s="11"/>
      <c r="C567" s="11"/>
      <c r="D567" s="11"/>
      <c r="E567" s="437"/>
      <c r="F567" s="188"/>
      <c r="G567" s="11"/>
      <c r="H567" s="14"/>
      <c r="I567" s="194"/>
      <c r="J567" s="414"/>
      <c r="K567" s="415"/>
      <c r="L567" s="11"/>
      <c r="M567" s="7"/>
      <c r="N567" s="7"/>
      <c r="O567" s="7"/>
      <c r="P567" s="157"/>
      <c r="Q567" s="144"/>
      <c r="R567" s="7"/>
      <c r="S567" s="7"/>
      <c r="T567" s="7"/>
      <c r="U567" s="7"/>
      <c r="V567" s="7"/>
      <c r="W567" s="7"/>
    </row>
    <row r="568" spans="1:23" s="6" customFormat="1" ht="14.25">
      <c r="A568" s="14"/>
      <c r="B568" s="14"/>
      <c r="C568" s="14"/>
      <c r="D568" s="11"/>
      <c r="E568" s="437"/>
      <c r="F568" s="413"/>
      <c r="G568" s="182"/>
      <c r="H568" s="7"/>
      <c r="I568" s="195"/>
      <c r="J568" s="416"/>
      <c r="K568" s="415"/>
      <c r="L568" s="11"/>
      <c r="M568" s="7"/>
      <c r="N568" s="7"/>
      <c r="O568" s="7"/>
      <c r="P568" s="157"/>
      <c r="Q568" s="144"/>
      <c r="R568" s="7"/>
      <c r="S568" s="7"/>
      <c r="T568" s="7"/>
      <c r="U568" s="7"/>
      <c r="V568" s="7"/>
      <c r="W568" s="7"/>
    </row>
    <row r="569" spans="1:23" s="6" customFormat="1" ht="14.25">
      <c r="A569" s="7"/>
      <c r="B569" s="7"/>
      <c r="C569" s="7"/>
      <c r="D569" s="11"/>
      <c r="E569" s="196"/>
      <c r="F569" s="415"/>
      <c r="G569" s="11"/>
      <c r="H569" s="7"/>
      <c r="I569" s="195"/>
      <c r="J569" s="416"/>
      <c r="K569" s="415"/>
      <c r="L569" s="14"/>
      <c r="M569" s="7"/>
      <c r="N569" s="7"/>
      <c r="O569" s="7"/>
      <c r="P569" s="157"/>
      <c r="Q569" s="144"/>
      <c r="R569" s="7"/>
      <c r="S569" s="7"/>
      <c r="T569" s="7"/>
      <c r="U569" s="7"/>
      <c r="V569" s="7"/>
      <c r="W569" s="7"/>
    </row>
    <row r="570" spans="1:23" s="6" customFormat="1" ht="14.25">
      <c r="A570" s="7"/>
      <c r="B570" s="7"/>
      <c r="C570" s="7"/>
      <c r="D570" s="14"/>
      <c r="E570" s="196"/>
      <c r="F570" s="415"/>
      <c r="G570" s="11"/>
      <c r="H570" s="7"/>
      <c r="I570" s="195"/>
      <c r="J570" s="416"/>
      <c r="K570" s="415"/>
      <c r="L570" s="7"/>
      <c r="M570" s="7"/>
      <c r="N570" s="7"/>
      <c r="O570" s="7"/>
      <c r="P570" s="157"/>
      <c r="Q570" s="144"/>
      <c r="R570" s="7"/>
      <c r="S570" s="7"/>
      <c r="T570" s="7"/>
      <c r="U570" s="7"/>
      <c r="V570" s="7"/>
      <c r="W570" s="7"/>
    </row>
    <row r="571" spans="1:23" ht="14.25">
      <c r="A571" s="7"/>
      <c r="B571" s="7"/>
      <c r="C571" s="7"/>
      <c r="D571" s="7"/>
      <c r="E571" s="196"/>
      <c r="F571" s="415"/>
      <c r="G571" s="11"/>
      <c r="H571" s="7"/>
      <c r="I571" s="195"/>
      <c r="J571" s="416"/>
      <c r="K571" s="415"/>
      <c r="L571" s="7"/>
      <c r="M571" s="12"/>
      <c r="N571" s="12"/>
      <c r="O571" s="12"/>
      <c r="P571" s="157"/>
      <c r="Q571" s="144"/>
      <c r="R571" s="12"/>
      <c r="S571" s="12"/>
      <c r="T571" s="12"/>
      <c r="U571" s="12"/>
      <c r="V571" s="12"/>
      <c r="W571" s="12"/>
    </row>
    <row r="572" spans="1:23" ht="14.25">
      <c r="A572" s="7"/>
      <c r="B572" s="7"/>
      <c r="C572" s="7"/>
      <c r="D572" s="7"/>
      <c r="E572" s="196"/>
      <c r="F572" s="415"/>
      <c r="G572" s="14"/>
      <c r="H572" s="7"/>
      <c r="I572" s="195"/>
      <c r="J572" s="416"/>
      <c r="K572" s="415"/>
      <c r="L572" s="7"/>
      <c r="M572" s="12"/>
      <c r="N572" s="12"/>
      <c r="O572" s="12"/>
      <c r="P572" s="157"/>
      <c r="Q572" s="144"/>
      <c r="R572" s="12"/>
      <c r="S572" s="12"/>
      <c r="T572" s="12"/>
      <c r="U572" s="12"/>
      <c r="V572" s="12"/>
      <c r="W572" s="12"/>
    </row>
    <row r="573" spans="1:23" ht="12.75">
      <c r="A573" s="7"/>
      <c r="B573" s="7"/>
      <c r="C573" s="7"/>
      <c r="D573" s="7"/>
      <c r="E573" s="196"/>
      <c r="F573" s="415"/>
      <c r="G573" s="7"/>
      <c r="H573" s="7"/>
      <c r="I573" s="195"/>
      <c r="J573" s="416"/>
      <c r="L573" s="7"/>
      <c r="M573" s="12"/>
      <c r="N573" s="12"/>
      <c r="O573" s="12"/>
      <c r="P573" s="157"/>
      <c r="Q573" s="144"/>
      <c r="R573" s="12"/>
      <c r="S573" s="12"/>
      <c r="T573" s="12"/>
      <c r="U573" s="12"/>
      <c r="V573" s="12"/>
      <c r="W573" s="12"/>
    </row>
    <row r="574" spans="1:23" ht="12.75">
      <c r="A574" s="6"/>
      <c r="B574" s="6"/>
      <c r="C574" s="6"/>
      <c r="D574" s="7"/>
      <c r="F574" s="439"/>
      <c r="G574" s="7"/>
      <c r="L574" s="6"/>
      <c r="M574" s="12"/>
      <c r="N574" s="12"/>
      <c r="O574" s="12"/>
      <c r="P574" s="157"/>
      <c r="Q574" s="144"/>
      <c r="R574" s="12"/>
      <c r="S574" s="12"/>
      <c r="T574" s="12"/>
      <c r="U574" s="12"/>
      <c r="V574" s="12"/>
      <c r="W574" s="12"/>
    </row>
    <row r="575" spans="4:23" ht="12.75">
      <c r="D575" s="7"/>
      <c r="G575" s="7"/>
      <c r="L575" s="6"/>
      <c r="M575" s="12"/>
      <c r="N575" s="12"/>
      <c r="O575" s="12"/>
      <c r="P575" s="157"/>
      <c r="Q575" s="144"/>
      <c r="R575" s="12"/>
      <c r="S575" s="12"/>
      <c r="T575" s="12"/>
      <c r="U575" s="12"/>
      <c r="V575" s="12"/>
      <c r="W575" s="12"/>
    </row>
    <row r="576" spans="4:23" ht="12.75">
      <c r="D576" s="6"/>
      <c r="G576" s="7"/>
      <c r="M576" s="12"/>
      <c r="N576" s="12"/>
      <c r="O576" s="12"/>
      <c r="P576" s="157"/>
      <c r="Q576" s="144"/>
      <c r="R576" s="12"/>
      <c r="S576" s="12"/>
      <c r="T576" s="12"/>
      <c r="U576" s="12"/>
      <c r="V576" s="12"/>
      <c r="W576" s="12"/>
    </row>
    <row r="577" spans="7:23" ht="12.75">
      <c r="G577" s="7"/>
      <c r="M577" s="12"/>
      <c r="N577" s="12"/>
      <c r="O577" s="12"/>
      <c r="P577" s="157"/>
      <c r="Q577" s="144"/>
      <c r="R577" s="12"/>
      <c r="S577" s="12"/>
      <c r="T577" s="12"/>
      <c r="U577" s="12"/>
      <c r="V577" s="12"/>
      <c r="W577" s="12"/>
    </row>
    <row r="578" ht="12.75">
      <c r="G578" s="7"/>
    </row>
    <row r="579" ht="12.75">
      <c r="G579" s="12"/>
    </row>
  </sheetData>
  <sheetProtection/>
  <mergeCells count="233">
    <mergeCell ref="A11:A13"/>
    <mergeCell ref="B11:B13"/>
    <mergeCell ref="C11:C13"/>
    <mergeCell ref="D11:D13"/>
    <mergeCell ref="E11:E13"/>
    <mergeCell ref="F11:F13"/>
    <mergeCell ref="A229:A237"/>
    <mergeCell ref="B229:B237"/>
    <mergeCell ref="C229:C237"/>
    <mergeCell ref="D229:D237"/>
    <mergeCell ref="E229:E237"/>
    <mergeCell ref="F229:F237"/>
    <mergeCell ref="A221:A224"/>
    <mergeCell ref="B221:B224"/>
    <mergeCell ref="C221:C224"/>
    <mergeCell ref="D221:D224"/>
    <mergeCell ref="E221:E224"/>
    <mergeCell ref="F221:F224"/>
    <mergeCell ref="A217:A218"/>
    <mergeCell ref="B217:B218"/>
    <mergeCell ref="C217:C218"/>
    <mergeCell ref="D217:D218"/>
    <mergeCell ref="E217:E218"/>
    <mergeCell ref="F217:F218"/>
    <mergeCell ref="A213:A215"/>
    <mergeCell ref="B213:B215"/>
    <mergeCell ref="C213:C215"/>
    <mergeCell ref="D213:D215"/>
    <mergeCell ref="E213:E215"/>
    <mergeCell ref="F213:F215"/>
    <mergeCell ref="A208:A212"/>
    <mergeCell ref="B208:B212"/>
    <mergeCell ref="C208:C212"/>
    <mergeCell ref="D208:D212"/>
    <mergeCell ref="E208:E212"/>
    <mergeCell ref="F208:F212"/>
    <mergeCell ref="A203:A207"/>
    <mergeCell ref="B203:B207"/>
    <mergeCell ref="C203:C207"/>
    <mergeCell ref="D203:D207"/>
    <mergeCell ref="E203:E207"/>
    <mergeCell ref="F203:F207"/>
    <mergeCell ref="A196:A199"/>
    <mergeCell ref="B196:B199"/>
    <mergeCell ref="C196:C199"/>
    <mergeCell ref="D196:D199"/>
    <mergeCell ref="E196:E199"/>
    <mergeCell ref="F196:F199"/>
    <mergeCell ref="A192:A195"/>
    <mergeCell ref="B192:B195"/>
    <mergeCell ref="C192:C195"/>
    <mergeCell ref="D192:D195"/>
    <mergeCell ref="E192:E195"/>
    <mergeCell ref="F192:F195"/>
    <mergeCell ref="A190:A191"/>
    <mergeCell ref="B190:B191"/>
    <mergeCell ref="C190:C191"/>
    <mergeCell ref="D190:D191"/>
    <mergeCell ref="E190:E191"/>
    <mergeCell ref="F190:F191"/>
    <mergeCell ref="D180:D183"/>
    <mergeCell ref="E180:E183"/>
    <mergeCell ref="F180:F183"/>
    <mergeCell ref="F186:F187"/>
    <mergeCell ref="A188:A189"/>
    <mergeCell ref="B188:B189"/>
    <mergeCell ref="C188:C189"/>
    <mergeCell ref="D188:D189"/>
    <mergeCell ref="E188:E189"/>
    <mergeCell ref="F188:F189"/>
    <mergeCell ref="F169:F172"/>
    <mergeCell ref="A173:A176"/>
    <mergeCell ref="B173:B176"/>
    <mergeCell ref="C173:C176"/>
    <mergeCell ref="D173:D176"/>
    <mergeCell ref="E173:E176"/>
    <mergeCell ref="F173:F176"/>
    <mergeCell ref="A169:A172"/>
    <mergeCell ref="B169:B172"/>
    <mergeCell ref="C169:C172"/>
    <mergeCell ref="D169:D172"/>
    <mergeCell ref="E169:E172"/>
    <mergeCell ref="A186:A187"/>
    <mergeCell ref="B186:B187"/>
    <mergeCell ref="C186:C187"/>
    <mergeCell ref="D186:D187"/>
    <mergeCell ref="E186:E187"/>
    <mergeCell ref="A180:A183"/>
    <mergeCell ref="B180:B183"/>
    <mergeCell ref="C180:C183"/>
    <mergeCell ref="B167:B168"/>
    <mergeCell ref="A167:A168"/>
    <mergeCell ref="C167:C168"/>
    <mergeCell ref="D167:D168"/>
    <mergeCell ref="E167:E168"/>
    <mergeCell ref="F167:F168"/>
    <mergeCell ref="G158:L158"/>
    <mergeCell ref="A165:A166"/>
    <mergeCell ref="B165:B166"/>
    <mergeCell ref="C165:C166"/>
    <mergeCell ref="D165:D166"/>
    <mergeCell ref="E165:E166"/>
    <mergeCell ref="F165:F166"/>
    <mergeCell ref="A152:A153"/>
    <mergeCell ref="C152:C153"/>
    <mergeCell ref="D152:D153"/>
    <mergeCell ref="E152:E153"/>
    <mergeCell ref="F152:F153"/>
    <mergeCell ref="B159:B164"/>
    <mergeCell ref="A159:A164"/>
    <mergeCell ref="C159:C164"/>
    <mergeCell ref="D159:D164"/>
    <mergeCell ref="E159:E164"/>
    <mergeCell ref="A149:A151"/>
    <mergeCell ref="B149:B151"/>
    <mergeCell ref="C149:C151"/>
    <mergeCell ref="D149:D151"/>
    <mergeCell ref="E149:E151"/>
    <mergeCell ref="F149:F151"/>
    <mergeCell ref="G136:L136"/>
    <mergeCell ref="G138:L140"/>
    <mergeCell ref="B141:B144"/>
    <mergeCell ref="C141:C144"/>
    <mergeCell ref="D141:D144"/>
    <mergeCell ref="E141:E144"/>
    <mergeCell ref="F141:F144"/>
    <mergeCell ref="A141:A144"/>
    <mergeCell ref="A145:A148"/>
    <mergeCell ref="B145:B148"/>
    <mergeCell ref="C145:C148"/>
    <mergeCell ref="D145:D148"/>
    <mergeCell ref="E145:E148"/>
    <mergeCell ref="A127:A133"/>
    <mergeCell ref="F122:F126"/>
    <mergeCell ref="B127:B133"/>
    <mergeCell ref="C127:C133"/>
    <mergeCell ref="D127:D133"/>
    <mergeCell ref="E127:E133"/>
    <mergeCell ref="F127:F133"/>
    <mergeCell ref="A2:L2"/>
    <mergeCell ref="A3:L3"/>
    <mergeCell ref="A14:A15"/>
    <mergeCell ref="B14:B15"/>
    <mergeCell ref="C14:C15"/>
    <mergeCell ref="D14:D15"/>
    <mergeCell ref="E14:E15"/>
    <mergeCell ref="D7:D10"/>
    <mergeCell ref="E7:E10"/>
    <mergeCell ref="F7:F10"/>
    <mergeCell ref="D21:D23"/>
    <mergeCell ref="E21:E23"/>
    <mergeCell ref="F21:F23"/>
    <mergeCell ref="F145:F148"/>
    <mergeCell ref="B152:B153"/>
    <mergeCell ref="F159:F164"/>
    <mergeCell ref="A108:L111"/>
    <mergeCell ref="A75:A83"/>
    <mergeCell ref="C75:C83"/>
    <mergeCell ref="D75:D83"/>
    <mergeCell ref="F14:F15"/>
    <mergeCell ref="A7:A10"/>
    <mergeCell ref="B7:B10"/>
    <mergeCell ref="C7:C10"/>
    <mergeCell ref="A21:A23"/>
    <mergeCell ref="B21:B23"/>
    <mergeCell ref="C21:C23"/>
    <mergeCell ref="C24:C25"/>
    <mergeCell ref="D24:D25"/>
    <mergeCell ref="E24:E25"/>
    <mergeCell ref="A73:A74"/>
    <mergeCell ref="A122:A126"/>
    <mergeCell ref="B122:B126"/>
    <mergeCell ref="C122:C126"/>
    <mergeCell ref="D122:D126"/>
    <mergeCell ref="E122:E126"/>
    <mergeCell ref="B75:B83"/>
    <mergeCell ref="F24:F25"/>
    <mergeCell ref="E32:E35"/>
    <mergeCell ref="F32:F35"/>
    <mergeCell ref="A37:A38"/>
    <mergeCell ref="B37:B38"/>
    <mergeCell ref="C37:C38"/>
    <mergeCell ref="D37:D38"/>
    <mergeCell ref="E37:E38"/>
    <mergeCell ref="A24:A25"/>
    <mergeCell ref="B24:B25"/>
    <mergeCell ref="D45:D49"/>
    <mergeCell ref="E45:E49"/>
    <mergeCell ref="F45:F49"/>
    <mergeCell ref="A32:A35"/>
    <mergeCell ref="B32:B35"/>
    <mergeCell ref="C32:C35"/>
    <mergeCell ref="D32:D35"/>
    <mergeCell ref="F37:F38"/>
    <mergeCell ref="A52:A55"/>
    <mergeCell ref="B52:B55"/>
    <mergeCell ref="C52:C55"/>
    <mergeCell ref="D52:D55"/>
    <mergeCell ref="E52:E55"/>
    <mergeCell ref="F52:F55"/>
    <mergeCell ref="A45:A49"/>
    <mergeCell ref="B45:B49"/>
    <mergeCell ref="C45:C49"/>
    <mergeCell ref="F85:F88"/>
    <mergeCell ref="G43:L44"/>
    <mergeCell ref="G28:L28"/>
    <mergeCell ref="G62:L64"/>
    <mergeCell ref="G66:L66"/>
    <mergeCell ref="B73:B74"/>
    <mergeCell ref="C73:C74"/>
    <mergeCell ref="D73:D74"/>
    <mergeCell ref="E73:E74"/>
    <mergeCell ref="F73:F74"/>
    <mergeCell ref="J100:L100"/>
    <mergeCell ref="J101:L101"/>
    <mergeCell ref="J102:L102"/>
    <mergeCell ref="F75:F83"/>
    <mergeCell ref="E75:E83"/>
    <mergeCell ref="A85:A88"/>
    <mergeCell ref="B85:B88"/>
    <mergeCell ref="C85:C88"/>
    <mergeCell ref="D85:D88"/>
    <mergeCell ref="E85:E88"/>
    <mergeCell ref="B99:H99"/>
    <mergeCell ref="J103:L103"/>
    <mergeCell ref="J104:L104"/>
    <mergeCell ref="A105:I105"/>
    <mergeCell ref="J105:L105"/>
    <mergeCell ref="A100:I100"/>
    <mergeCell ref="A101:I101"/>
    <mergeCell ref="A102:I102"/>
    <mergeCell ref="A103:I103"/>
    <mergeCell ref="A104:I104"/>
  </mergeCells>
  <printOptions/>
  <pageMargins left="0.8" right="0.2362204724409449" top="0.2755905511811024" bottom="0.35433070866141736" header="0.5511811023622047" footer="0.1968503937007874"/>
  <pageSetup horizontalDpi="600" verticalDpi="600" orientation="portrait" paperSize="9" scale="52" r:id="rId1"/>
  <headerFooter alignWithMargins="0">
    <oddFooter>&amp;CСтраница &amp;P</oddFooter>
  </headerFooter>
  <rowBreaks count="4" manualBreakCount="4">
    <brk id="30" max="11" man="1"/>
    <brk id="60" max="11" man="1"/>
    <brk id="91" max="11" man="1"/>
    <brk id="1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</dc:creator>
  <cp:keywords/>
  <dc:description/>
  <cp:lastModifiedBy>katya</cp:lastModifiedBy>
  <cp:lastPrinted>2013-07-08T16:31:48Z</cp:lastPrinted>
  <dcterms:created xsi:type="dcterms:W3CDTF">2009-03-12T06:24:38Z</dcterms:created>
  <dcterms:modified xsi:type="dcterms:W3CDTF">2013-07-10T09:39:26Z</dcterms:modified>
  <cp:category/>
  <cp:version/>
  <cp:contentType/>
  <cp:contentStatus/>
</cp:coreProperties>
</file>