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объемы " sheetId="1" r:id="rId1"/>
  </sheets>
  <definedNames/>
  <calcPr fullCalcOnLoad="1"/>
</workbook>
</file>

<file path=xl/sharedStrings.xml><?xml version="1.0" encoding="utf-8"?>
<sst xmlns="http://schemas.openxmlformats.org/spreadsheetml/2006/main" count="169" uniqueCount="106">
  <si>
    <t>№ п/п</t>
  </si>
  <si>
    <t>Наименование работ</t>
  </si>
  <si>
    <t>Кол-во</t>
  </si>
  <si>
    <t>м2</t>
  </si>
  <si>
    <t>мп</t>
  </si>
  <si>
    <t>Наклейка обоев под окраску</t>
  </si>
  <si>
    <t xml:space="preserve">Устройство коробов из г/к                                        </t>
  </si>
  <si>
    <t>м3</t>
  </si>
  <si>
    <t>Уборка помещений от мусора</t>
  </si>
  <si>
    <t>Ед. изм.</t>
  </si>
  <si>
    <t>Фальшстена W 623  (CD,UD) (без утеплителя) влагостойкий г/к (с/у, душевые)</t>
  </si>
  <si>
    <t>Шпатлевка колонн ж/б (с установкой перфоуголков) с грунтовкой</t>
  </si>
  <si>
    <t>Грунтовка стен за холодильными камерами за 1 раз</t>
  </si>
  <si>
    <t>кг</t>
  </si>
  <si>
    <t>Торговый зал</t>
  </si>
  <si>
    <t>Админ-быт пом-я</t>
  </si>
  <si>
    <t>Технология</t>
  </si>
  <si>
    <t>Улучшенная штукатурка стен и откосов из кирпича толщ. до 15мм</t>
  </si>
  <si>
    <t>Окраска м/конструкций эмалью ПФ 1189 за два раза</t>
  </si>
  <si>
    <t>Шпатлевка стен  (с установкой перфоуголков) с грунтовкой по штукатурке, г/к, ж/б стенам</t>
  </si>
  <si>
    <t>Фальшстена W 623  (CD,UD) (без утеплителя) обычный  г/к</t>
  </si>
  <si>
    <t>Фальшстена W 625  (CW,UW) (c утеплителем) обычный г/к .</t>
  </si>
  <si>
    <t>Устройство откосов дверных из г/к</t>
  </si>
  <si>
    <t>Устройство откосов оконных из г/к</t>
  </si>
  <si>
    <t>Устройство металлопластиковой перегородки</t>
  </si>
  <si>
    <t>Окраска  стен и откосов (структурной краской типа СТ-40 оранжевым цветом L309 по Тиккуриле в торговом зале, белой типа СТ-51 в складских помещениях, G309 в офисных помещениях, по обоям)  с грунтовкой</t>
  </si>
  <si>
    <t>Окраска  колонн (структурной краской типа СТ-40 оранжевым цветом L 309 по Тиккуриле в торговом зале, белой типа СТ-51 в складских помещениях, бежевым цветом G309 в офисных помещениях)  с грунтовкой</t>
  </si>
  <si>
    <t>Устройство коробов из г/к по легким перекрытиям на отм. +3.800</t>
  </si>
  <si>
    <t>Монтаж подвесного потолка "Armstrong"</t>
  </si>
  <si>
    <t>Гидроизоляция основания (Ceresit CR65 t=3мм.)</t>
  </si>
  <si>
    <t>Устройство пластикового плинтуса</t>
  </si>
  <si>
    <t>м.п.</t>
  </si>
  <si>
    <t>Устройство деформационного шва в полу</t>
  </si>
  <si>
    <t>Укрытие полов пленкой (защита от грязи)</t>
  </si>
  <si>
    <t>Усиление приямка под весы</t>
  </si>
  <si>
    <t>т.</t>
  </si>
  <si>
    <t xml:space="preserve"> - бетон класса В15</t>
  </si>
  <si>
    <t>Погрузка мусора в машины с последующим вывозом и размещением на полигоне</t>
  </si>
  <si>
    <t>Прорезка каналов в полу под фреонотрассы (Стор)</t>
  </si>
  <si>
    <t>Обратная засыпка песком (Стор)</t>
  </si>
  <si>
    <t>Пробивка отверстий в кирпичной стене t=120мм. для прохождения инженерных коммуникаций с последующей заделкой (Стор)</t>
  </si>
  <si>
    <t>шт.</t>
  </si>
  <si>
    <t>Заделка борозд в кирпичных стенах (ВиК)</t>
  </si>
  <si>
    <t>Заделка штроб в кирпичных стенах (электроснабжение)</t>
  </si>
  <si>
    <t>Устройство плинтуса из полимерного материала h=50мм.</t>
  </si>
  <si>
    <t>Шпатлевка (стартовая с грунтовкой+финишная с грунтовкой) ж/б плит перекрытия и ж/б балок</t>
  </si>
  <si>
    <t>Устройство плинтуса из напольной плитки t=8,5мм. h=100мм. с грунтовкой, затиркой швов (плитка заказчика)</t>
  </si>
  <si>
    <t>Монтаж консольного потолка системы Knauf  (CW/UW)</t>
  </si>
  <si>
    <t>Швеллер №16</t>
  </si>
  <si>
    <t>Профнастил С18-1000-0,7</t>
  </si>
  <si>
    <t>мп.</t>
  </si>
  <si>
    <t xml:space="preserve"> - профиль Knauf CW 75*50*0,6</t>
  </si>
  <si>
    <t xml:space="preserve"> - профиль Knauf UW 75*40*0,6</t>
  </si>
  <si>
    <t>Устройство акрилового покрытия пола t=5мм.</t>
  </si>
  <si>
    <t>Устройство эпоксидное покрытия пола t=5мм.</t>
  </si>
  <si>
    <t>Наклейка ГКЛ  клеем Перлфикс на ж/б стены</t>
  </si>
  <si>
    <t>Очистка и обеспыливание м/к связей, фахверка, закладных на колоннвх</t>
  </si>
  <si>
    <t>Устройство деформационных швов из г/к</t>
  </si>
  <si>
    <t>Устройство легкого перекрытия</t>
  </si>
  <si>
    <t>Заливка бетоном класса В25 каналов в полу с восстановлением рабочей арматуры Ø12 А-III (Стор)</t>
  </si>
  <si>
    <t>Заливка бетоном класса В25 каналов в полу с восстановлением рабочей арматуры Ø12 А-III (ВиК)</t>
  </si>
  <si>
    <t>Заделка отверстий в ж/б перекрытии Ø100-200мм. (ВиК)</t>
  </si>
  <si>
    <t>Прорезка приямков в полу под фреонотрассы (Стор)</t>
  </si>
  <si>
    <t>Укладка напольной плитки с грунтовкой,сверлением отверстий, затиркой швов (плитка заказчика)</t>
  </si>
  <si>
    <t>Устройство  откосов  из г/к    дверных</t>
  </si>
  <si>
    <t>Устройство  откосов  из г/к   оконных</t>
  </si>
  <si>
    <t>Установка подоконников 0,4м</t>
  </si>
  <si>
    <t>Штукатурка ж/б колонн гипсовой штукатуркой МП 75</t>
  </si>
  <si>
    <t xml:space="preserve">Монтаж подвесного потолка типа "Armstrong" с металическими оцинкованными плитами белого цвета </t>
  </si>
  <si>
    <t>Очистка и обеспыливание м/к рамок</t>
  </si>
  <si>
    <t>Обшивка оцинкованной сталью стен и колонн в зоне разгрузке h=1,0м</t>
  </si>
  <si>
    <t>Подготовка ж/б плит перекрытия и ж/б балок к отделке (шлифовка, затирка, очистка от загрязнения и ржавых пятен)</t>
  </si>
  <si>
    <t>Усиление приямка под перегрузочную технику (изготовление+монтаж+окраска м/к за 2 раза с грунтовкой)</t>
  </si>
  <si>
    <t xml:space="preserve"> - м/к (изготовление+монтаж+окраска с грунтовкой)</t>
  </si>
  <si>
    <t>Отбойники из нержавеющей стали  (изготовление+монтаж)</t>
  </si>
  <si>
    <t>Отбойники черный металл (изготовление+монтаж)</t>
  </si>
  <si>
    <t>Окраска м/к отбойников за 2 раза с грунтовкой</t>
  </si>
  <si>
    <t>ИТОГО</t>
  </si>
  <si>
    <t>Стоимость ед., грн</t>
  </si>
  <si>
    <t>работы</t>
  </si>
  <si>
    <t>всего</t>
  </si>
  <si>
    <t>Гидроизоляция стен смесью CR 65 Ceresit на h=300мм</t>
  </si>
  <si>
    <t>Огрунтовка м/к усиления проемов</t>
  </si>
  <si>
    <t xml:space="preserve">Устройство м/к фахверка </t>
  </si>
  <si>
    <t>Установка оконных блоков</t>
  </si>
  <si>
    <t>Огрунтовка , окраска м/к за 2 раза</t>
  </si>
  <si>
    <t>Моющая декоративная окраска водоэмульсионной краской (типа Objekt Eskaro) ж/б плит перекрытия и ж/б балок за 2 раза</t>
  </si>
  <si>
    <t>Устройство  проемов в ж/б панелях</t>
  </si>
  <si>
    <t>Наклейка ГКЛ  клеем Перлфикс на ж/б колонны</t>
  </si>
  <si>
    <t xml:space="preserve"> м2</t>
  </si>
  <si>
    <t>Установка лючков</t>
  </si>
  <si>
    <t>Площадка под вентиляционное оборудование (изготовление, монтаж)</t>
  </si>
  <si>
    <t>Облицовка стен, откосов плиткой (плитка -поставка заказчика) (с грунтовкой, затиркой, установкой уголков, сверлением отверстий для прохода коммуникаций)</t>
  </si>
  <si>
    <t>Отделочные работы!</t>
  </si>
  <si>
    <t>Устройство Полов!</t>
  </si>
  <si>
    <t>СМР!</t>
  </si>
  <si>
    <t>Устройство Потолоков!</t>
  </si>
  <si>
    <t>Заделка отвертий в ж/б плите перекрытия после прохода инженерных коммуникаций до Ø500мм. (Вент)</t>
  </si>
  <si>
    <t>м³</t>
  </si>
  <si>
    <t>м²</t>
  </si>
  <si>
    <t>Промышленный бетонный пол с упрочненным верхним слоем - 5мм. по армированной подготовке из бетона класса В25 (арматура Ø12 А-III с шагом 200х200мм.)</t>
  </si>
  <si>
    <t xml:space="preserve">Свой предложения сбрасывайте на эл. Почту ahotikompani@ukr.net </t>
  </si>
  <si>
    <t>Сметная стоимость в грн с НДС</t>
  </si>
  <si>
    <t>Предварительный перечень строительно-монтажных и отделочных работ  по  ОТЦ  "ГЕРКУЛЕС"        г. Киев. Ул. Скляренко.</t>
  </si>
  <si>
    <t>Материалы</t>
  </si>
  <si>
    <t>Дополнительные работы и т.д. !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</si>
</sst>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#,##0.0"/>
    <numFmt numFmtId="177" formatCode="0.0"/>
    <numFmt numFmtId="178" formatCode="0.000"/>
    <numFmt numFmtId="179" formatCode="0.0000"/>
    <numFmt numFmtId="180" formatCode="#,##0.000"/>
    <numFmt numFmtId="181" formatCode="#,##0.0000"/>
    <numFmt numFmtId="182" formatCode="#,##0.00000"/>
    <numFmt numFmtId="183" formatCode="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9"/>
      <name val="Arial"/>
      <family val="0"/>
    </font>
    <font>
      <sz val="9"/>
      <name val="Arial Cyr"/>
      <family val="0"/>
    </font>
    <font>
      <b/>
      <i/>
      <sz val="9"/>
      <name val="Arial Cyr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9"/>
      <color indexed="10"/>
      <name val="Arial"/>
      <family val="2"/>
    </font>
    <font>
      <sz val="10"/>
      <color indexed="10"/>
      <name val="Arial Cyr"/>
      <family val="0"/>
    </font>
    <font>
      <sz val="10"/>
      <color indexed="10"/>
      <name val="Arial"/>
      <family val="2"/>
    </font>
    <font>
      <i/>
      <sz val="14"/>
      <color indexed="10"/>
      <name val="Times New Roman"/>
      <family val="1"/>
    </font>
    <font>
      <b/>
      <sz val="9"/>
      <color indexed="10"/>
      <name val="Arial"/>
      <family val="2"/>
    </font>
    <font>
      <b/>
      <sz val="10"/>
      <color indexed="10"/>
      <name val="Arial Cyr"/>
      <family val="0"/>
    </font>
    <font>
      <b/>
      <sz val="10"/>
      <color indexed="10"/>
      <name val="Arial"/>
      <family val="2"/>
    </font>
    <font>
      <b/>
      <i/>
      <sz val="14"/>
      <color indexed="10"/>
      <name val="Arial"/>
      <family val="2"/>
    </font>
    <font>
      <b/>
      <i/>
      <sz val="12"/>
      <color indexed="56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indexed="56"/>
      <name val="Times New Roman"/>
      <family val="1"/>
    </font>
    <font>
      <b/>
      <i/>
      <sz val="14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sz val="10"/>
      <color rgb="FFFF0000"/>
      <name val="Arial Cyr"/>
      <family val="0"/>
    </font>
    <font>
      <i/>
      <sz val="14"/>
      <color rgb="FFFF0000"/>
      <name val="Times New Roman"/>
      <family val="1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FF0000"/>
      <name val="Arial Cyr"/>
      <family val="0"/>
    </font>
    <font>
      <b/>
      <i/>
      <sz val="14"/>
      <color rgb="FFFF0000"/>
      <name val="Arial"/>
      <family val="2"/>
    </font>
    <font>
      <b/>
      <i/>
      <sz val="12"/>
      <color rgb="FF002060"/>
      <name val="Times New Roman"/>
      <family val="1"/>
    </font>
    <font>
      <b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2"/>
      <color rgb="FF002060"/>
      <name val="Times New Roman"/>
      <family val="1"/>
    </font>
    <font>
      <sz val="10"/>
      <color rgb="FFFF0000"/>
      <name val="Arial"/>
      <family val="2"/>
    </font>
    <font>
      <sz val="9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7" fillId="0" borderId="0" xfId="54" applyFont="1">
      <alignment/>
      <protection/>
    </xf>
    <xf numFmtId="0" fontId="7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54" applyFont="1">
      <alignment/>
      <protection/>
    </xf>
    <xf numFmtId="0" fontId="22" fillId="0" borderId="0" xfId="56" applyFont="1" applyBorder="1" applyAlignment="1">
      <alignment wrapText="1"/>
      <protection/>
    </xf>
    <xf numFmtId="0" fontId="28" fillId="0" borderId="0" xfId="0" applyFont="1" applyAlignment="1">
      <alignment/>
    </xf>
    <xf numFmtId="3" fontId="29" fillId="0" borderId="0" xfId="54" applyNumberFormat="1" applyFont="1" applyBorder="1" applyAlignment="1">
      <alignment horizontal="center" vertical="center" wrapText="1"/>
      <protection/>
    </xf>
    <xf numFmtId="0" fontId="29" fillId="0" borderId="0" xfId="0" applyFont="1" applyBorder="1" applyAlignment="1">
      <alignment horizontal="center" vertical="center" wrapText="1"/>
    </xf>
    <xf numFmtId="0" fontId="30" fillId="0" borderId="0" xfId="0" applyFont="1" applyAlignment="1">
      <alignment/>
    </xf>
    <xf numFmtId="0" fontId="47" fillId="0" borderId="0" xfId="0" applyFont="1" applyAlignment="1">
      <alignment/>
    </xf>
    <xf numFmtId="3" fontId="48" fillId="0" borderId="0" xfId="54" applyNumberFormat="1" applyFont="1" applyBorder="1" applyAlignment="1">
      <alignment horizontal="center" vertical="center" wrapText="1"/>
      <protection/>
    </xf>
    <xf numFmtId="3" fontId="49" fillId="24" borderId="0" xfId="54" applyNumberFormat="1" applyFont="1" applyFill="1" applyBorder="1" applyAlignment="1">
      <alignment horizontal="center" vertical="center" wrapText="1"/>
      <protection/>
    </xf>
    <xf numFmtId="0" fontId="50" fillId="0" borderId="0" xfId="54" applyFont="1">
      <alignment/>
      <protection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3" fontId="29" fillId="0" borderId="0" xfId="54" applyNumberFormat="1" applyFont="1" applyAlignment="1">
      <alignment horizontal="center" vertical="center"/>
      <protection/>
    </xf>
    <xf numFmtId="176" fontId="52" fillId="24" borderId="10" xfId="54" applyNumberFormat="1" applyFont="1" applyFill="1" applyBorder="1" applyAlignment="1">
      <alignment horizontal="center" vertical="center" wrapText="1"/>
      <protection/>
    </xf>
    <xf numFmtId="176" fontId="52" fillId="24" borderId="11" xfId="54" applyNumberFormat="1" applyFont="1" applyFill="1" applyBorder="1" applyAlignment="1">
      <alignment horizontal="center" vertical="center" wrapText="1"/>
      <protection/>
    </xf>
    <xf numFmtId="0" fontId="53" fillId="0" borderId="10" xfId="56" applyFont="1" applyFill="1" applyBorder="1">
      <alignment/>
      <protection/>
    </xf>
    <xf numFmtId="0" fontId="53" fillId="0" borderId="10" xfId="56" applyFont="1" applyFill="1" applyBorder="1" applyAlignment="1">
      <alignment wrapText="1"/>
      <protection/>
    </xf>
    <xf numFmtId="0" fontId="53" fillId="0" borderId="10" xfId="56" applyFont="1" applyFill="1" applyBorder="1" applyAlignment="1">
      <alignment horizontal="left" wrapText="1"/>
      <protection/>
    </xf>
    <xf numFmtId="0" fontId="53" fillId="0" borderId="10" xfId="56" applyFont="1" applyBorder="1" applyAlignment="1">
      <alignment wrapText="1"/>
      <protection/>
    </xf>
    <xf numFmtId="176" fontId="53" fillId="24" borderId="11" xfId="54" applyNumberFormat="1" applyFont="1" applyFill="1" applyBorder="1" applyAlignment="1">
      <alignment horizontal="left" vertical="center" wrapText="1"/>
      <protection/>
    </xf>
    <xf numFmtId="3" fontId="54" fillId="24" borderId="10" xfId="54" applyNumberFormat="1" applyFont="1" applyFill="1" applyBorder="1" applyAlignment="1">
      <alignment horizontal="center" vertical="center" wrapText="1"/>
      <protection/>
    </xf>
    <xf numFmtId="0" fontId="54" fillId="0" borderId="10" xfId="54" applyFont="1" applyBorder="1" applyAlignment="1">
      <alignment horizontal="center"/>
      <protection/>
    </xf>
    <xf numFmtId="176" fontId="53" fillId="24" borderId="10" xfId="54" applyNumberFormat="1" applyFont="1" applyFill="1" applyBorder="1" applyAlignment="1">
      <alignment horizontal="left" vertical="center" wrapText="1"/>
      <protection/>
    </xf>
    <xf numFmtId="3" fontId="54" fillId="0" borderId="10" xfId="54" applyNumberFormat="1" applyFont="1" applyFill="1" applyBorder="1" applyAlignment="1">
      <alignment horizontal="center" vertical="center" wrapText="1"/>
      <protection/>
    </xf>
    <xf numFmtId="0" fontId="55" fillId="0" borderId="10" xfId="56" applyFont="1" applyFill="1" applyBorder="1" applyAlignment="1">
      <alignment horizontal="right"/>
      <protection/>
    </xf>
    <xf numFmtId="0" fontId="53" fillId="0" borderId="10" xfId="56" applyFont="1" applyFill="1" applyBorder="1" applyAlignment="1">
      <alignment horizontal="left"/>
      <protection/>
    </xf>
    <xf numFmtId="0" fontId="53" fillId="0" borderId="10" xfId="56" applyFont="1" applyFill="1" applyBorder="1" applyAlignment="1">
      <alignment vertical="center" wrapText="1"/>
      <protection/>
    </xf>
    <xf numFmtId="176" fontId="56" fillId="0" borderId="10" xfId="54" applyNumberFormat="1" applyFont="1" applyFill="1" applyBorder="1" applyAlignment="1">
      <alignment horizontal="left" vertical="center" wrapText="1"/>
      <protection/>
    </xf>
    <xf numFmtId="3" fontId="54" fillId="0" borderId="10" xfId="54" applyNumberFormat="1" applyFont="1" applyFill="1" applyBorder="1" applyAlignment="1">
      <alignment horizontal="center" vertical="center"/>
      <protection/>
    </xf>
    <xf numFmtId="3" fontId="54" fillId="0" borderId="12" xfId="54" applyNumberFormat="1" applyFont="1" applyFill="1" applyBorder="1" applyAlignment="1">
      <alignment horizontal="center" vertical="center"/>
      <protection/>
    </xf>
    <xf numFmtId="176" fontId="56" fillId="24" borderId="10" xfId="54" applyNumberFormat="1" applyFont="1" applyFill="1" applyBorder="1" applyAlignment="1">
      <alignment horizontal="left" vertical="center" wrapText="1"/>
      <protection/>
    </xf>
    <xf numFmtId="3" fontId="54" fillId="0" borderId="10" xfId="54" applyNumberFormat="1" applyFont="1" applyBorder="1" applyAlignment="1">
      <alignment horizontal="center" vertical="center"/>
      <protection/>
    </xf>
    <xf numFmtId="3" fontId="54" fillId="0" borderId="13" xfId="54" applyNumberFormat="1" applyFont="1" applyBorder="1" applyAlignment="1">
      <alignment horizontal="center" vertical="center"/>
      <protection/>
    </xf>
    <xf numFmtId="3" fontId="54" fillId="0" borderId="14" xfId="54" applyNumberFormat="1" applyFont="1" applyBorder="1" applyAlignment="1">
      <alignment horizontal="center" vertical="center"/>
      <protection/>
    </xf>
    <xf numFmtId="176" fontId="56" fillId="24" borderId="15" xfId="54" applyNumberFormat="1" applyFont="1" applyFill="1" applyBorder="1" applyAlignment="1">
      <alignment horizontal="left" vertical="center" wrapText="1"/>
      <protection/>
    </xf>
    <xf numFmtId="3" fontId="54" fillId="0" borderId="11" xfId="54" applyNumberFormat="1" applyFont="1" applyFill="1" applyBorder="1" applyAlignment="1">
      <alignment horizontal="center" vertical="center" wrapText="1"/>
      <protection/>
    </xf>
    <xf numFmtId="176" fontId="56" fillId="0" borderId="10" xfId="55" applyNumberFormat="1" applyFont="1" applyFill="1" applyBorder="1" applyAlignment="1">
      <alignment horizontal="left" vertical="center" wrapText="1"/>
      <protection/>
    </xf>
    <xf numFmtId="0" fontId="56" fillId="0" borderId="10" xfId="56" applyFont="1" applyFill="1" applyBorder="1" applyAlignment="1">
      <alignment wrapText="1"/>
      <protection/>
    </xf>
    <xf numFmtId="0" fontId="56" fillId="0" borderId="10" xfId="56" applyFont="1" applyFill="1" applyBorder="1">
      <alignment/>
      <protection/>
    </xf>
    <xf numFmtId="3" fontId="54" fillId="0" borderId="11" xfId="54" applyNumberFormat="1" applyFont="1" applyBorder="1" applyAlignment="1">
      <alignment horizontal="center" vertical="center" wrapText="1"/>
      <protection/>
    </xf>
    <xf numFmtId="176" fontId="56" fillId="24" borderId="11" xfId="54" applyNumberFormat="1" applyFont="1" applyFill="1" applyBorder="1" applyAlignment="1">
      <alignment horizontal="left" vertical="center" wrapText="1"/>
      <protection/>
    </xf>
    <xf numFmtId="176" fontId="56" fillId="0" borderId="11" xfId="54" applyNumberFormat="1" applyFont="1" applyFill="1" applyBorder="1" applyAlignment="1">
      <alignment horizontal="left" vertical="center" wrapText="1"/>
      <protection/>
    </xf>
    <xf numFmtId="0" fontId="53" fillId="0" borderId="10" xfId="0" applyNumberFormat="1" applyFont="1" applyBorder="1" applyAlignment="1">
      <alignment horizontal="center" vertical="center"/>
    </xf>
    <xf numFmtId="0" fontId="30" fillId="0" borderId="0" xfId="0" applyNumberFormat="1" applyFont="1" applyAlignment="1">
      <alignment horizontal="center" vertical="center"/>
    </xf>
    <xf numFmtId="0" fontId="31" fillId="0" borderId="0" xfId="0" applyNumberFormat="1" applyFont="1" applyBorder="1" applyAlignment="1">
      <alignment horizontal="center" vertical="center" wrapText="1"/>
    </xf>
    <xf numFmtId="0" fontId="49" fillId="0" borderId="10" xfId="54" applyNumberFormat="1" applyFont="1" applyBorder="1" applyAlignment="1">
      <alignment horizontal="center" vertical="center"/>
      <protection/>
    </xf>
    <xf numFmtId="0" fontId="57" fillId="0" borderId="10" xfId="54" applyNumberFormat="1" applyFont="1" applyBorder="1" applyAlignment="1">
      <alignment horizontal="center" vertical="center"/>
      <protection/>
    </xf>
    <xf numFmtId="0" fontId="50" fillId="0" borderId="16" xfId="54" applyNumberFormat="1" applyFont="1" applyBorder="1" applyAlignment="1">
      <alignment horizontal="center" vertical="center"/>
      <protection/>
    </xf>
    <xf numFmtId="0" fontId="47" fillId="0" borderId="10" xfId="0" applyNumberFormat="1" applyFont="1" applyBorder="1" applyAlignment="1">
      <alignment horizontal="center" vertical="center"/>
    </xf>
    <xf numFmtId="0" fontId="56" fillId="0" borderId="11" xfId="54" applyNumberFormat="1" applyFont="1" applyBorder="1" applyAlignment="1">
      <alignment horizontal="center" vertical="center" wrapText="1"/>
      <protection/>
    </xf>
    <xf numFmtId="0" fontId="56" fillId="0" borderId="10" xfId="0" applyNumberFormat="1" applyFont="1" applyBorder="1" applyAlignment="1">
      <alignment horizontal="center" vertical="center"/>
    </xf>
    <xf numFmtId="0" fontId="56" fillId="0" borderId="16" xfId="0" applyNumberFormat="1" applyFont="1" applyBorder="1" applyAlignment="1">
      <alignment horizontal="center" vertical="center"/>
    </xf>
    <xf numFmtId="0" fontId="28" fillId="0" borderId="10" xfId="0" applyNumberFormat="1" applyFont="1" applyBorder="1" applyAlignment="1">
      <alignment horizontal="center" vertical="center"/>
    </xf>
    <xf numFmtId="0" fontId="58" fillId="0" borderId="11" xfId="54" applyNumberFormat="1" applyFont="1" applyBorder="1" applyAlignment="1">
      <alignment horizontal="center" vertical="center"/>
      <protection/>
    </xf>
    <xf numFmtId="0" fontId="58" fillId="0" borderId="17" xfId="54" applyNumberFormat="1" applyFont="1" applyBorder="1" applyAlignment="1">
      <alignment horizontal="center" vertical="center"/>
      <protection/>
    </xf>
    <xf numFmtId="0" fontId="56" fillId="0" borderId="10" xfId="56" applyNumberFormat="1" applyFont="1" applyFill="1" applyBorder="1" applyAlignment="1">
      <alignment horizontal="center" vertical="center"/>
      <protection/>
    </xf>
    <xf numFmtId="0" fontId="58" fillId="0" borderId="10" xfId="54" applyNumberFormat="1" applyFont="1" applyBorder="1" applyAlignment="1">
      <alignment horizontal="center" vertical="center"/>
      <protection/>
    </xf>
    <xf numFmtId="0" fontId="58" fillId="0" borderId="16" xfId="54" applyNumberFormat="1" applyFont="1" applyBorder="1" applyAlignment="1">
      <alignment horizontal="center" vertical="center"/>
      <protection/>
    </xf>
    <xf numFmtId="0" fontId="56" fillId="0" borderId="10" xfId="54" applyNumberFormat="1" applyFont="1" applyFill="1" applyBorder="1" applyAlignment="1">
      <alignment horizontal="center" vertical="center"/>
      <protection/>
    </xf>
    <xf numFmtId="0" fontId="56" fillId="0" borderId="10" xfId="54" applyNumberFormat="1" applyFont="1" applyBorder="1" applyAlignment="1">
      <alignment horizontal="center" vertical="center"/>
      <protection/>
    </xf>
    <xf numFmtId="0" fontId="56" fillId="0" borderId="15" xfId="54" applyNumberFormat="1" applyFont="1" applyBorder="1" applyAlignment="1">
      <alignment horizontal="center" vertical="center"/>
      <protection/>
    </xf>
    <xf numFmtId="0" fontId="53" fillId="24" borderId="10" xfId="54" applyNumberFormat="1" applyFont="1" applyFill="1" applyBorder="1" applyAlignment="1">
      <alignment horizontal="center" vertical="center" wrapText="1"/>
      <protection/>
    </xf>
    <xf numFmtId="0" fontId="53" fillId="0" borderId="16" xfId="0" applyNumberFormat="1" applyFont="1" applyBorder="1" applyAlignment="1">
      <alignment horizontal="center" vertical="center"/>
    </xf>
    <xf numFmtId="0" fontId="53" fillId="0" borderId="10" xfId="56" applyNumberFormat="1" applyFont="1" applyFill="1" applyBorder="1" applyAlignment="1">
      <alignment horizontal="center" vertical="center"/>
      <protection/>
    </xf>
    <xf numFmtId="0" fontId="53" fillId="0" borderId="10" xfId="56" applyNumberFormat="1" applyFont="1" applyBorder="1" applyAlignment="1">
      <alignment horizontal="center" vertical="center"/>
      <protection/>
    </xf>
    <xf numFmtId="0" fontId="53" fillId="0" borderId="10" xfId="54" applyNumberFormat="1" applyFont="1" applyBorder="1" applyAlignment="1">
      <alignment horizontal="center" vertical="center"/>
      <protection/>
    </xf>
    <xf numFmtId="0" fontId="22" fillId="0" borderId="0" xfId="56" applyNumberFormat="1" applyFont="1" applyBorder="1" applyAlignment="1">
      <alignment horizontal="center" vertical="center"/>
      <protection/>
    </xf>
    <xf numFmtId="0" fontId="24" fillId="0" borderId="0" xfId="0" applyNumberFormat="1" applyFont="1" applyBorder="1" applyAlignment="1">
      <alignment horizontal="center" vertical="center"/>
    </xf>
    <xf numFmtId="0" fontId="23" fillId="0" borderId="0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7" fillId="0" borderId="0" xfId="54" applyNumberFormat="1" applyFont="1" applyAlignment="1">
      <alignment horizontal="center" vertical="center"/>
      <protection/>
    </xf>
    <xf numFmtId="0" fontId="7" fillId="0" borderId="0" xfId="54" applyNumberFormat="1" applyFont="1" applyFill="1" applyAlignment="1">
      <alignment horizontal="center" vertical="center"/>
      <protection/>
    </xf>
    <xf numFmtId="0" fontId="22" fillId="0" borderId="0" xfId="54" applyNumberFormat="1" applyFont="1" applyFill="1" applyAlignment="1">
      <alignment horizontal="center" vertical="center"/>
      <protection/>
    </xf>
    <xf numFmtId="0" fontId="7" fillId="0" borderId="0" xfId="54" applyNumberFormat="1" applyFill="1" applyAlignment="1">
      <alignment horizontal="center" vertical="center"/>
      <protection/>
    </xf>
    <xf numFmtId="0" fontId="7" fillId="0" borderId="0" xfId="54" applyNumberFormat="1" applyAlignment="1">
      <alignment horizontal="center" vertical="center"/>
      <protection/>
    </xf>
    <xf numFmtId="0" fontId="0" fillId="0" borderId="0" xfId="0" applyNumberFormat="1" applyAlignment="1">
      <alignment horizontal="center" vertical="center"/>
    </xf>
    <xf numFmtId="0" fontId="26" fillId="0" borderId="0" xfId="54" applyNumberFormat="1" applyFont="1" applyAlignment="1">
      <alignment horizontal="center" vertical="center"/>
      <protection/>
    </xf>
    <xf numFmtId="0" fontId="7" fillId="0" borderId="0" xfId="0" applyNumberFormat="1" applyFont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3" fillId="0" borderId="0" xfId="0" applyNumberFormat="1" applyFont="1" applyAlignment="1">
      <alignment horizontal="center" vertical="center"/>
    </xf>
    <xf numFmtId="3" fontId="55" fillId="0" borderId="18" xfId="54" applyNumberFormat="1" applyFont="1" applyBorder="1" applyAlignment="1">
      <alignment horizontal="center" vertical="center" wrapText="1"/>
      <protection/>
    </xf>
    <xf numFmtId="0" fontId="27" fillId="0" borderId="19" xfId="0" applyNumberFormat="1" applyFont="1" applyBorder="1" applyAlignment="1">
      <alignment horizontal="center" vertical="center" wrapText="1"/>
    </xf>
    <xf numFmtId="0" fontId="27" fillId="0" borderId="10" xfId="54" applyNumberFormat="1" applyFont="1" applyBorder="1" applyAlignment="1">
      <alignment horizontal="center" vertical="center" wrapText="1"/>
      <protection/>
    </xf>
    <xf numFmtId="0" fontId="27" fillId="0" borderId="10" xfId="0" applyNumberFormat="1" applyFont="1" applyBorder="1" applyAlignment="1">
      <alignment horizontal="center" vertical="center" wrapText="1"/>
    </xf>
    <xf numFmtId="0" fontId="27" fillId="0" borderId="16" xfId="0" applyNumberFormat="1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55" fillId="0" borderId="12" xfId="0" applyFont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 wrapText="1"/>
    </xf>
    <xf numFmtId="0" fontId="27" fillId="0" borderId="21" xfId="0" applyNumberFormat="1" applyFont="1" applyBorder="1" applyAlignment="1">
      <alignment horizontal="center" vertical="center" wrapText="1"/>
    </xf>
    <xf numFmtId="0" fontId="44" fillId="0" borderId="0" xfId="0" applyNumberFormat="1" applyFont="1" applyBorder="1" applyAlignment="1">
      <alignment horizontal="center" vertical="center" wrapText="1"/>
    </xf>
    <xf numFmtId="0" fontId="45" fillId="0" borderId="0" xfId="0" applyNumberFormat="1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27" fillId="0" borderId="15" xfId="0" applyNumberFormat="1" applyFont="1" applyBorder="1" applyAlignment="1">
      <alignment horizontal="right" vertical="center" wrapText="1"/>
    </xf>
    <xf numFmtId="0" fontId="27" fillId="0" borderId="11" xfId="0" applyNumberFormat="1" applyFont="1" applyBorder="1" applyAlignment="1">
      <alignment horizontal="right" vertical="center" wrapText="1"/>
    </xf>
    <xf numFmtId="0" fontId="46" fillId="0" borderId="19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Обычный_Лист1_накопительная" xfId="55"/>
    <cellStyle name="Обычный_накопительная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4"/>
  <sheetViews>
    <sheetView tabSelected="1" zoomScalePageLayoutView="0" workbookViewId="0" topLeftCell="A70">
      <selection activeCell="F92" sqref="F92"/>
    </sheetView>
  </sheetViews>
  <sheetFormatPr defaultColWidth="9.00390625" defaultRowHeight="12.75"/>
  <cols>
    <col min="1" max="1" width="4.00390625" style="15" customWidth="1"/>
    <col min="2" max="2" width="78.25390625" style="0" customWidth="1"/>
    <col min="3" max="3" width="8.00390625" style="79" customWidth="1"/>
    <col min="4" max="4" width="8.25390625" style="84" customWidth="1"/>
    <col min="5" max="5" width="11.375" style="85" customWidth="1"/>
    <col min="6" max="6" width="13.375" style="79" customWidth="1"/>
    <col min="7" max="7" width="13.875" style="79" customWidth="1"/>
    <col min="8" max="8" width="13.25390625" style="79" customWidth="1"/>
    <col min="9" max="9" width="10.00390625" style="79" customWidth="1"/>
    <col min="10" max="10" width="8.625" style="79" customWidth="1"/>
    <col min="11" max="11" width="11.00390625" style="79" customWidth="1"/>
  </cols>
  <sheetData>
    <row r="1" spans="1:11" s="9" customFormat="1" ht="40.5" customHeight="1">
      <c r="A1" s="7" t="s">
        <v>103</v>
      </c>
      <c r="B1" s="8"/>
      <c r="C1" s="8"/>
      <c r="D1" s="8"/>
      <c r="E1" s="8"/>
      <c r="F1" s="8"/>
      <c r="G1" s="8"/>
      <c r="H1" s="47"/>
      <c r="I1" s="47"/>
      <c r="J1" s="47"/>
      <c r="K1" s="47"/>
    </row>
    <row r="2" spans="1:11" s="9" customFormat="1" ht="27" customHeight="1" thickBot="1">
      <c r="A2" s="11"/>
      <c r="B2" s="97" t="s">
        <v>102</v>
      </c>
      <c r="C2" s="48"/>
      <c r="D2" s="48"/>
      <c r="E2" s="48"/>
      <c r="F2" s="95"/>
      <c r="G2" s="96"/>
      <c r="H2" s="47"/>
      <c r="I2" s="47"/>
      <c r="J2" s="47"/>
      <c r="K2" s="47"/>
    </row>
    <row r="3" spans="1:11" s="91" customFormat="1" ht="12.75" customHeight="1">
      <c r="A3" s="86" t="s">
        <v>0</v>
      </c>
      <c r="B3" s="100" t="s">
        <v>1</v>
      </c>
      <c r="C3" s="87" t="s">
        <v>9</v>
      </c>
      <c r="D3" s="87" t="s">
        <v>2</v>
      </c>
      <c r="E3" s="88" t="s">
        <v>14</v>
      </c>
      <c r="F3" s="89" t="s">
        <v>15</v>
      </c>
      <c r="G3" s="90" t="s">
        <v>16</v>
      </c>
      <c r="H3" s="89" t="s">
        <v>78</v>
      </c>
      <c r="I3" s="89"/>
      <c r="J3" s="89"/>
      <c r="K3" s="89" t="s">
        <v>77</v>
      </c>
    </row>
    <row r="4" spans="1:11" s="91" customFormat="1" ht="12.75" customHeight="1">
      <c r="A4" s="92"/>
      <c r="B4" s="101"/>
      <c r="C4" s="89"/>
      <c r="D4" s="89"/>
      <c r="E4" s="89"/>
      <c r="F4" s="89"/>
      <c r="G4" s="90"/>
      <c r="H4" s="98" t="s">
        <v>104</v>
      </c>
      <c r="I4" s="89" t="s">
        <v>79</v>
      </c>
      <c r="J4" s="89" t="s">
        <v>80</v>
      </c>
      <c r="K4" s="89"/>
    </row>
    <row r="5" spans="1:11" s="91" customFormat="1" ht="22.5" customHeight="1" thickBot="1">
      <c r="A5" s="93"/>
      <c r="B5" s="102"/>
      <c r="C5" s="94"/>
      <c r="D5" s="94"/>
      <c r="E5" s="89"/>
      <c r="F5" s="89"/>
      <c r="G5" s="90"/>
      <c r="H5" s="99"/>
      <c r="I5" s="89"/>
      <c r="J5" s="89"/>
      <c r="K5" s="89"/>
    </row>
    <row r="6" spans="1:11" s="10" customFormat="1" ht="26.25" customHeight="1">
      <c r="A6" s="18" t="s">
        <v>95</v>
      </c>
      <c r="B6" s="18"/>
      <c r="C6" s="18"/>
      <c r="D6" s="18"/>
      <c r="E6" s="49"/>
      <c r="F6" s="50"/>
      <c r="G6" s="51"/>
      <c r="H6" s="52"/>
      <c r="I6" s="52"/>
      <c r="J6" s="52"/>
      <c r="K6" s="52"/>
    </row>
    <row r="7" spans="1:11" s="6" customFormat="1" ht="23.25" customHeight="1">
      <c r="A7" s="43">
        <v>1</v>
      </c>
      <c r="B7" s="44" t="s">
        <v>56</v>
      </c>
      <c r="C7" s="53" t="s">
        <v>3</v>
      </c>
      <c r="D7" s="46">
        <v>387.9015</v>
      </c>
      <c r="E7" s="54">
        <v>67.24199999999999</v>
      </c>
      <c r="F7" s="54">
        <v>195.573</v>
      </c>
      <c r="G7" s="55">
        <v>125.08650000000002</v>
      </c>
      <c r="H7" s="56"/>
      <c r="I7" s="56"/>
      <c r="J7" s="56"/>
      <c r="K7" s="56"/>
    </row>
    <row r="8" spans="1:11" s="6" customFormat="1" ht="12.75" customHeight="1">
      <c r="A8" s="43">
        <v>3</v>
      </c>
      <c r="B8" s="44" t="s">
        <v>82</v>
      </c>
      <c r="C8" s="53" t="s">
        <v>3</v>
      </c>
      <c r="D8" s="46">
        <f>0.72555*29</f>
        <v>21.040950000000002</v>
      </c>
      <c r="E8" s="54">
        <f>29*0.42</f>
        <v>12.18</v>
      </c>
      <c r="F8" s="54"/>
      <c r="G8" s="55">
        <f>29*0.30555</f>
        <v>8.860949999999999</v>
      </c>
      <c r="H8" s="56"/>
      <c r="I8" s="56"/>
      <c r="J8" s="56"/>
      <c r="K8" s="56"/>
    </row>
    <row r="9" spans="1:11" s="6" customFormat="1" ht="15.75">
      <c r="A9" s="43">
        <v>4</v>
      </c>
      <c r="B9" s="44" t="s">
        <v>18</v>
      </c>
      <c r="C9" s="53" t="s">
        <v>3</v>
      </c>
      <c r="D9" s="46">
        <f>387.9015+D8</f>
        <v>408.94245</v>
      </c>
      <c r="E9" s="54">
        <f>67.242+E8</f>
        <v>79.422</v>
      </c>
      <c r="F9" s="54">
        <v>195.573</v>
      </c>
      <c r="G9" s="55">
        <f>125.0865+G8</f>
        <v>133.94745</v>
      </c>
      <c r="H9" s="56"/>
      <c r="I9" s="56"/>
      <c r="J9" s="56"/>
      <c r="K9" s="56"/>
    </row>
    <row r="10" spans="1:11" s="6" customFormat="1" ht="15.75">
      <c r="A10" s="43">
        <v>5</v>
      </c>
      <c r="B10" s="45" t="s">
        <v>67</v>
      </c>
      <c r="C10" s="53" t="s">
        <v>3</v>
      </c>
      <c r="D10" s="46">
        <v>353.43</v>
      </c>
      <c r="E10" s="54">
        <v>89.775</v>
      </c>
      <c r="F10" s="54">
        <v>193.599</v>
      </c>
      <c r="G10" s="55">
        <v>70.056</v>
      </c>
      <c r="H10" s="56"/>
      <c r="I10" s="56"/>
      <c r="J10" s="56"/>
      <c r="K10" s="56"/>
    </row>
    <row r="11" spans="1:11" s="6" customFormat="1" ht="15.75">
      <c r="A11" s="43">
        <v>6</v>
      </c>
      <c r="B11" s="44" t="s">
        <v>17</v>
      </c>
      <c r="C11" s="53" t="s">
        <v>3</v>
      </c>
      <c r="D11" s="46">
        <v>1701.1092</v>
      </c>
      <c r="E11" s="54">
        <v>414.92850000000004</v>
      </c>
      <c r="F11" s="54">
        <v>462.3854550000001</v>
      </c>
      <c r="G11" s="55">
        <v>823.795245</v>
      </c>
      <c r="H11" s="56"/>
      <c r="I11" s="56"/>
      <c r="J11" s="56"/>
      <c r="K11" s="56"/>
    </row>
    <row r="12" spans="1:11" s="10" customFormat="1" ht="24.75" customHeight="1">
      <c r="A12" s="18" t="s">
        <v>94</v>
      </c>
      <c r="B12" s="18"/>
      <c r="C12" s="18"/>
      <c r="D12" s="18"/>
      <c r="E12" s="57"/>
      <c r="F12" s="57"/>
      <c r="G12" s="58"/>
      <c r="H12" s="52"/>
      <c r="I12" s="52"/>
      <c r="J12" s="52"/>
      <c r="K12" s="52"/>
    </row>
    <row r="13" spans="1:11" s="6" customFormat="1" ht="15.75">
      <c r="A13" s="39">
        <v>7</v>
      </c>
      <c r="B13" s="40" t="s">
        <v>29</v>
      </c>
      <c r="C13" s="59" t="s">
        <v>99</v>
      </c>
      <c r="D13" s="46">
        <v>356.9475</v>
      </c>
      <c r="E13" s="54">
        <v>252.525</v>
      </c>
      <c r="F13" s="54">
        <v>18.3225</v>
      </c>
      <c r="G13" s="55">
        <v>86.1</v>
      </c>
      <c r="H13" s="56"/>
      <c r="I13" s="56"/>
      <c r="J13" s="56"/>
      <c r="K13" s="56"/>
    </row>
    <row r="14" spans="1:11" s="6" customFormat="1" ht="31.5">
      <c r="A14" s="39">
        <v>8</v>
      </c>
      <c r="B14" s="40" t="s">
        <v>63</v>
      </c>
      <c r="C14" s="59" t="s">
        <v>3</v>
      </c>
      <c r="D14" s="46">
        <v>1803.9525</v>
      </c>
      <c r="E14" s="54">
        <v>1430.1</v>
      </c>
      <c r="F14" s="54">
        <v>281.0325</v>
      </c>
      <c r="G14" s="55">
        <v>92.82</v>
      </c>
      <c r="H14" s="56"/>
      <c r="I14" s="56"/>
      <c r="J14" s="56"/>
      <c r="K14" s="56"/>
    </row>
    <row r="15" spans="1:11" s="6" customFormat="1" ht="31.5">
      <c r="A15" s="39">
        <v>9</v>
      </c>
      <c r="B15" s="41" t="s">
        <v>46</v>
      </c>
      <c r="C15" s="59" t="s">
        <v>31</v>
      </c>
      <c r="D15" s="46">
        <v>404.25</v>
      </c>
      <c r="E15" s="54">
        <v>162.75</v>
      </c>
      <c r="F15" s="54"/>
      <c r="G15" s="55">
        <v>241.5</v>
      </c>
      <c r="H15" s="56"/>
      <c r="I15" s="56"/>
      <c r="J15" s="56"/>
      <c r="K15" s="56"/>
    </row>
    <row r="16" spans="1:11" s="6" customFormat="1" ht="47.25">
      <c r="A16" s="39">
        <v>10</v>
      </c>
      <c r="B16" s="41" t="s">
        <v>100</v>
      </c>
      <c r="C16" s="59" t="s">
        <v>99</v>
      </c>
      <c r="D16" s="46">
        <v>238.35</v>
      </c>
      <c r="E16" s="54"/>
      <c r="F16" s="54"/>
      <c r="G16" s="55">
        <v>238.35</v>
      </c>
      <c r="H16" s="56"/>
      <c r="I16" s="56"/>
      <c r="J16" s="56"/>
      <c r="K16" s="56"/>
    </row>
    <row r="17" spans="1:11" s="6" customFormat="1" ht="15.75">
      <c r="A17" s="39">
        <v>11</v>
      </c>
      <c r="B17" s="42" t="s">
        <v>30</v>
      </c>
      <c r="C17" s="59" t="s">
        <v>31</v>
      </c>
      <c r="D17" s="46">
        <v>193.2</v>
      </c>
      <c r="E17" s="54"/>
      <c r="F17" s="54">
        <v>193.2</v>
      </c>
      <c r="G17" s="55"/>
      <c r="H17" s="56"/>
      <c r="I17" s="56"/>
      <c r="J17" s="56"/>
      <c r="K17" s="56"/>
    </row>
    <row r="18" spans="1:11" s="6" customFormat="1" ht="15.75">
      <c r="A18" s="39">
        <v>12</v>
      </c>
      <c r="B18" s="42" t="s">
        <v>44</v>
      </c>
      <c r="C18" s="59" t="s">
        <v>31</v>
      </c>
      <c r="D18" s="46">
        <v>40.425</v>
      </c>
      <c r="E18" s="54"/>
      <c r="F18" s="54"/>
      <c r="G18" s="55">
        <v>40.425</v>
      </c>
      <c r="H18" s="56"/>
      <c r="I18" s="56"/>
      <c r="J18" s="56"/>
      <c r="K18" s="56"/>
    </row>
    <row r="19" spans="1:11" s="6" customFormat="1" ht="15.75">
      <c r="A19" s="39">
        <v>13</v>
      </c>
      <c r="B19" s="42" t="s">
        <v>53</v>
      </c>
      <c r="C19" s="59" t="s">
        <v>99</v>
      </c>
      <c r="D19" s="46">
        <v>36.96</v>
      </c>
      <c r="E19" s="54"/>
      <c r="F19" s="54"/>
      <c r="G19" s="55">
        <v>36.96</v>
      </c>
      <c r="H19" s="56"/>
      <c r="I19" s="56"/>
      <c r="J19" s="56"/>
      <c r="K19" s="56"/>
    </row>
    <row r="20" spans="1:11" s="6" customFormat="1" ht="15.75">
      <c r="A20" s="39">
        <v>14</v>
      </c>
      <c r="B20" s="42" t="s">
        <v>54</v>
      </c>
      <c r="C20" s="59" t="s">
        <v>99</v>
      </c>
      <c r="D20" s="46">
        <v>38.934</v>
      </c>
      <c r="E20" s="54"/>
      <c r="F20" s="54"/>
      <c r="G20" s="55">
        <v>38.934</v>
      </c>
      <c r="H20" s="56"/>
      <c r="I20" s="56"/>
      <c r="J20" s="56"/>
      <c r="K20" s="56"/>
    </row>
    <row r="21" spans="1:11" s="6" customFormat="1" ht="15.75">
      <c r="A21" s="39">
        <v>15</v>
      </c>
      <c r="B21" s="42" t="s">
        <v>32</v>
      </c>
      <c r="C21" s="59" t="s">
        <v>31</v>
      </c>
      <c r="D21" s="46">
        <v>112.76895000000002</v>
      </c>
      <c r="E21" s="54">
        <v>79.82310000000001</v>
      </c>
      <c r="F21" s="54">
        <v>23.280600000000003</v>
      </c>
      <c r="G21" s="55">
        <v>9.66525</v>
      </c>
      <c r="H21" s="56"/>
      <c r="I21" s="56"/>
      <c r="J21" s="56"/>
      <c r="K21" s="56"/>
    </row>
    <row r="22" spans="1:11" s="6" customFormat="1" ht="15.75">
      <c r="A22" s="39">
        <v>16</v>
      </c>
      <c r="B22" s="42" t="s">
        <v>33</v>
      </c>
      <c r="C22" s="59" t="s">
        <v>99</v>
      </c>
      <c r="D22" s="46">
        <v>1803.9525</v>
      </c>
      <c r="E22" s="54">
        <v>1430.1</v>
      </c>
      <c r="F22" s="54">
        <v>281.0325</v>
      </c>
      <c r="G22" s="55">
        <v>92.82</v>
      </c>
      <c r="H22" s="56"/>
      <c r="I22" s="56"/>
      <c r="J22" s="56"/>
      <c r="K22" s="56"/>
    </row>
    <row r="23" spans="1:11" s="10" customFormat="1" ht="24.75" customHeight="1">
      <c r="A23" s="17" t="s">
        <v>93</v>
      </c>
      <c r="B23" s="17"/>
      <c r="C23" s="17"/>
      <c r="D23" s="17"/>
      <c r="E23" s="60"/>
      <c r="F23" s="60"/>
      <c r="G23" s="61"/>
      <c r="H23" s="52"/>
      <c r="I23" s="52"/>
      <c r="J23" s="52"/>
      <c r="K23" s="52"/>
    </row>
    <row r="24" spans="1:11" s="6" customFormat="1" ht="12.75" customHeight="1">
      <c r="A24" s="27">
        <v>17</v>
      </c>
      <c r="B24" s="31" t="s">
        <v>64</v>
      </c>
      <c r="C24" s="62" t="s">
        <v>3</v>
      </c>
      <c r="D24" s="46">
        <v>6.583500000000001</v>
      </c>
      <c r="E24" s="54">
        <v>0.5775</v>
      </c>
      <c r="F24" s="54">
        <v>6.006000000000001</v>
      </c>
      <c r="G24" s="55"/>
      <c r="H24" s="56"/>
      <c r="I24" s="56"/>
      <c r="J24" s="56"/>
      <c r="K24" s="56"/>
    </row>
    <row r="25" spans="1:11" s="6" customFormat="1" ht="12.75" customHeight="1">
      <c r="A25" s="27">
        <v>18</v>
      </c>
      <c r="B25" s="31" t="s">
        <v>65</v>
      </c>
      <c r="C25" s="62" t="s">
        <v>3</v>
      </c>
      <c r="D25" s="46">
        <v>9.324000000000002</v>
      </c>
      <c r="E25" s="54"/>
      <c r="F25" s="54">
        <v>9.324000000000002</v>
      </c>
      <c r="G25" s="55"/>
      <c r="H25" s="56"/>
      <c r="I25" s="56"/>
      <c r="J25" s="56"/>
      <c r="K25" s="56"/>
    </row>
    <row r="26" spans="1:11" s="6" customFormat="1" ht="12.75" customHeight="1">
      <c r="A26" s="27">
        <v>19</v>
      </c>
      <c r="B26" s="31" t="s">
        <v>57</v>
      </c>
      <c r="C26" s="62" t="s">
        <v>4</v>
      </c>
      <c r="D26" s="46">
        <v>72.555</v>
      </c>
      <c r="E26" s="54">
        <v>17.85</v>
      </c>
      <c r="F26" s="54">
        <v>18.165</v>
      </c>
      <c r="G26" s="55">
        <v>36.54</v>
      </c>
      <c r="H26" s="56"/>
      <c r="I26" s="56"/>
      <c r="J26" s="56"/>
      <c r="K26" s="56"/>
    </row>
    <row r="27" spans="1:11" s="6" customFormat="1" ht="15.75" customHeight="1">
      <c r="A27" s="27">
        <v>20</v>
      </c>
      <c r="B27" s="31" t="s">
        <v>20</v>
      </c>
      <c r="C27" s="62"/>
      <c r="D27" s="46">
        <v>104.142255</v>
      </c>
      <c r="E27" s="54"/>
      <c r="F27" s="54">
        <v>104.142255</v>
      </c>
      <c r="G27" s="55"/>
      <c r="H27" s="56"/>
      <c r="I27" s="56"/>
      <c r="J27" s="56"/>
      <c r="K27" s="56"/>
    </row>
    <row r="28" spans="1:11" s="6" customFormat="1" ht="24.75" customHeight="1">
      <c r="A28" s="32">
        <v>21</v>
      </c>
      <c r="B28" s="31" t="s">
        <v>10</v>
      </c>
      <c r="C28" s="62" t="s">
        <v>3</v>
      </c>
      <c r="D28" s="46">
        <v>87.25185000000002</v>
      </c>
      <c r="E28" s="54"/>
      <c r="F28" s="54">
        <v>18.47475</v>
      </c>
      <c r="G28" s="55">
        <v>68.77710000000002</v>
      </c>
      <c r="H28" s="56"/>
      <c r="I28" s="56"/>
      <c r="J28" s="56"/>
      <c r="K28" s="56"/>
    </row>
    <row r="29" spans="1:11" s="6" customFormat="1" ht="15" customHeight="1">
      <c r="A29" s="33">
        <v>22</v>
      </c>
      <c r="B29" s="31" t="s">
        <v>21</v>
      </c>
      <c r="C29" s="62"/>
      <c r="D29" s="46">
        <v>110.02488000000001</v>
      </c>
      <c r="E29" s="54"/>
      <c r="F29" s="54"/>
      <c r="G29" s="55">
        <v>110.02488000000001</v>
      </c>
      <c r="H29" s="56"/>
      <c r="I29" s="56"/>
      <c r="J29" s="56"/>
      <c r="K29" s="56"/>
    </row>
    <row r="30" spans="1:11" s="6" customFormat="1" ht="15" customHeight="1">
      <c r="A30" s="33">
        <v>23</v>
      </c>
      <c r="B30" s="31" t="s">
        <v>23</v>
      </c>
      <c r="C30" s="62" t="s">
        <v>3</v>
      </c>
      <c r="D30" s="46">
        <v>6.097999999999999</v>
      </c>
      <c r="E30" s="54"/>
      <c r="F30" s="54">
        <v>5.215999999999999</v>
      </c>
      <c r="G30" s="55">
        <v>0.882</v>
      </c>
      <c r="H30" s="56"/>
      <c r="I30" s="56"/>
      <c r="J30" s="56"/>
      <c r="K30" s="56"/>
    </row>
    <row r="31" spans="1:11" s="6" customFormat="1" ht="15" customHeight="1">
      <c r="A31" s="33">
        <v>24</v>
      </c>
      <c r="B31" s="31" t="s">
        <v>22</v>
      </c>
      <c r="C31" s="62" t="s">
        <v>3</v>
      </c>
      <c r="D31" s="46">
        <v>5.479635</v>
      </c>
      <c r="E31" s="54"/>
      <c r="F31" s="54">
        <v>5.479635</v>
      </c>
      <c r="G31" s="55"/>
      <c r="H31" s="56"/>
      <c r="I31" s="56"/>
      <c r="J31" s="56"/>
      <c r="K31" s="56"/>
    </row>
    <row r="32" spans="1:11" s="6" customFormat="1" ht="31.5">
      <c r="A32" s="32">
        <v>25</v>
      </c>
      <c r="B32" s="31" t="s">
        <v>19</v>
      </c>
      <c r="C32" s="62" t="s">
        <v>3</v>
      </c>
      <c r="D32" s="46">
        <v>1954.804446</v>
      </c>
      <c r="E32" s="54">
        <v>588.4436250000001</v>
      </c>
      <c r="F32" s="54">
        <v>705.85095</v>
      </c>
      <c r="G32" s="55">
        <v>660.5098710000001</v>
      </c>
      <c r="H32" s="56"/>
      <c r="I32" s="56"/>
      <c r="J32" s="56"/>
      <c r="K32" s="56"/>
    </row>
    <row r="33" spans="1:11" s="6" customFormat="1" ht="15.75">
      <c r="A33" s="32">
        <v>26</v>
      </c>
      <c r="B33" s="31" t="s">
        <v>11</v>
      </c>
      <c r="C33" s="62" t="s">
        <v>3</v>
      </c>
      <c r="D33" s="46">
        <v>268.47450000000003</v>
      </c>
      <c r="E33" s="54">
        <v>259.00350000000003</v>
      </c>
      <c r="F33" s="54"/>
      <c r="G33" s="55">
        <v>9.471</v>
      </c>
      <c r="H33" s="56"/>
      <c r="I33" s="56"/>
      <c r="J33" s="56"/>
      <c r="K33" s="56"/>
    </row>
    <row r="34" spans="1:11" s="6" customFormat="1" ht="25.5" customHeight="1">
      <c r="A34" s="32">
        <v>27</v>
      </c>
      <c r="B34" s="31" t="s">
        <v>70</v>
      </c>
      <c r="C34" s="62" t="s">
        <v>3</v>
      </c>
      <c r="D34" s="46">
        <v>14.060550000000003</v>
      </c>
      <c r="E34" s="54"/>
      <c r="F34" s="54"/>
      <c r="G34" s="55">
        <v>14.060550000000003</v>
      </c>
      <c r="H34" s="56"/>
      <c r="I34" s="56"/>
      <c r="J34" s="56"/>
      <c r="K34" s="56"/>
    </row>
    <row r="35" spans="1:11" s="6" customFormat="1" ht="12.75" customHeight="1">
      <c r="A35" s="32">
        <v>28</v>
      </c>
      <c r="B35" s="34" t="s">
        <v>88</v>
      </c>
      <c r="C35" s="62" t="s">
        <v>89</v>
      </c>
      <c r="D35" s="46">
        <f>E35+F35+G35</f>
        <v>160.2</v>
      </c>
      <c r="E35" s="54">
        <v>42.3</v>
      </c>
      <c r="F35" s="54">
        <v>87.6</v>
      </c>
      <c r="G35" s="55">
        <v>30.3</v>
      </c>
      <c r="H35" s="56"/>
      <c r="I35" s="56"/>
      <c r="J35" s="56"/>
      <c r="K35" s="56"/>
    </row>
    <row r="36" spans="1:11" s="6" customFormat="1" ht="12.75" customHeight="1">
      <c r="A36" s="24">
        <v>29</v>
      </c>
      <c r="B36" s="34" t="s">
        <v>55</v>
      </c>
      <c r="C36" s="63" t="s">
        <v>3</v>
      </c>
      <c r="D36" s="46">
        <v>424.935</v>
      </c>
      <c r="E36" s="54">
        <v>312.27</v>
      </c>
      <c r="F36" s="54">
        <v>41.58</v>
      </c>
      <c r="G36" s="55">
        <v>71.085</v>
      </c>
      <c r="H36" s="56"/>
      <c r="I36" s="56"/>
      <c r="J36" s="56"/>
      <c r="K36" s="56"/>
    </row>
    <row r="37" spans="1:11" s="6" customFormat="1" ht="63">
      <c r="A37" s="35">
        <v>30</v>
      </c>
      <c r="B37" s="34" t="s">
        <v>25</v>
      </c>
      <c r="C37" s="63" t="s">
        <v>3</v>
      </c>
      <c r="D37" s="46">
        <v>1954.804446</v>
      </c>
      <c r="E37" s="54">
        <v>588.4436250000001</v>
      </c>
      <c r="F37" s="54">
        <v>705.85095</v>
      </c>
      <c r="G37" s="55">
        <v>660.5098710000001</v>
      </c>
      <c r="H37" s="56"/>
      <c r="I37" s="56"/>
      <c r="J37" s="56"/>
      <c r="K37" s="56"/>
    </row>
    <row r="38" spans="1:11" s="6" customFormat="1" ht="63" customHeight="1">
      <c r="A38" s="35">
        <v>31</v>
      </c>
      <c r="B38" s="34" t="s">
        <v>26</v>
      </c>
      <c r="C38" s="63" t="s">
        <v>3</v>
      </c>
      <c r="D38" s="46">
        <v>268.47450000000003</v>
      </c>
      <c r="E38" s="54">
        <v>259.00350000000003</v>
      </c>
      <c r="F38" s="54"/>
      <c r="G38" s="55">
        <v>9.471</v>
      </c>
      <c r="H38" s="56"/>
      <c r="I38" s="56"/>
      <c r="J38" s="56"/>
      <c r="K38" s="56"/>
    </row>
    <row r="39" spans="1:11" s="6" customFormat="1" ht="15.75">
      <c r="A39" s="24">
        <v>32</v>
      </c>
      <c r="B39" s="34" t="s">
        <v>5</v>
      </c>
      <c r="C39" s="63" t="s">
        <v>3</v>
      </c>
      <c r="D39" s="46">
        <v>292.932675</v>
      </c>
      <c r="E39" s="54"/>
      <c r="F39" s="54">
        <v>292.932675</v>
      </c>
      <c r="G39" s="55"/>
      <c r="H39" s="56"/>
      <c r="I39" s="56"/>
      <c r="J39" s="56"/>
      <c r="K39" s="56"/>
    </row>
    <row r="40" spans="1:11" s="6" customFormat="1" ht="47.25">
      <c r="A40" s="36">
        <v>33</v>
      </c>
      <c r="B40" s="34" t="s">
        <v>92</v>
      </c>
      <c r="C40" s="63" t="s">
        <v>3</v>
      </c>
      <c r="D40" s="46">
        <v>551.82939</v>
      </c>
      <c r="E40" s="54">
        <v>112.03079999999999</v>
      </c>
      <c r="F40" s="54">
        <v>125.91767999999999</v>
      </c>
      <c r="G40" s="55">
        <v>313.88091000000003</v>
      </c>
      <c r="H40" s="56"/>
      <c r="I40" s="56"/>
      <c r="J40" s="56"/>
      <c r="K40" s="56"/>
    </row>
    <row r="41" spans="1:11" s="6" customFormat="1" ht="15.75">
      <c r="A41" s="36">
        <v>34</v>
      </c>
      <c r="B41" s="34" t="s">
        <v>24</v>
      </c>
      <c r="C41" s="63" t="s">
        <v>3</v>
      </c>
      <c r="D41" s="46">
        <v>8.316</v>
      </c>
      <c r="E41" s="54"/>
      <c r="F41" s="54">
        <v>8.316</v>
      </c>
      <c r="G41" s="55"/>
      <c r="H41" s="56"/>
      <c r="I41" s="56"/>
      <c r="J41" s="56"/>
      <c r="K41" s="56"/>
    </row>
    <row r="42" spans="1:11" s="6" customFormat="1" ht="15.75">
      <c r="A42" s="36">
        <v>35</v>
      </c>
      <c r="B42" s="34" t="s">
        <v>81</v>
      </c>
      <c r="C42" s="63" t="s">
        <v>3</v>
      </c>
      <c r="D42" s="46">
        <v>29.965320000000002</v>
      </c>
      <c r="E42" s="54"/>
      <c r="F42" s="54">
        <v>10.921050000000001</v>
      </c>
      <c r="G42" s="55">
        <v>19.04427</v>
      </c>
      <c r="H42" s="56"/>
      <c r="I42" s="56"/>
      <c r="J42" s="56"/>
      <c r="K42" s="56"/>
    </row>
    <row r="43" spans="1:11" s="6" customFormat="1" ht="15.75">
      <c r="A43" s="36">
        <v>36</v>
      </c>
      <c r="B43" s="34" t="s">
        <v>12</v>
      </c>
      <c r="C43" s="63" t="s">
        <v>3</v>
      </c>
      <c r="D43" s="46">
        <v>18.774</v>
      </c>
      <c r="E43" s="54"/>
      <c r="F43" s="54"/>
      <c r="G43" s="55">
        <v>18.774</v>
      </c>
      <c r="H43" s="56"/>
      <c r="I43" s="56"/>
      <c r="J43" s="56"/>
      <c r="K43" s="56"/>
    </row>
    <row r="44" spans="1:11" s="6" customFormat="1" ht="15.75">
      <c r="A44" s="36">
        <v>37</v>
      </c>
      <c r="B44" s="34" t="s">
        <v>27</v>
      </c>
      <c r="C44" s="63" t="s">
        <v>3</v>
      </c>
      <c r="D44" s="46">
        <v>14.5635</v>
      </c>
      <c r="E44" s="54"/>
      <c r="F44" s="54"/>
      <c r="G44" s="55">
        <v>14.5635</v>
      </c>
      <c r="H44" s="56"/>
      <c r="I44" s="56"/>
      <c r="J44" s="56"/>
      <c r="K44" s="56"/>
    </row>
    <row r="45" spans="1:11" s="6" customFormat="1" ht="15.75">
      <c r="A45" s="36">
        <v>38</v>
      </c>
      <c r="B45" s="31" t="s">
        <v>6</v>
      </c>
      <c r="C45" s="63" t="s">
        <v>3</v>
      </c>
      <c r="D45" s="46">
        <v>138.705</v>
      </c>
      <c r="E45" s="54">
        <v>26.25</v>
      </c>
      <c r="F45" s="54">
        <v>52.29</v>
      </c>
      <c r="G45" s="55">
        <v>60.165</v>
      </c>
      <c r="H45" s="56"/>
      <c r="I45" s="56"/>
      <c r="J45" s="56"/>
      <c r="K45" s="56"/>
    </row>
    <row r="46" spans="1:11" s="6" customFormat="1" ht="12.75" customHeight="1">
      <c r="A46" s="37">
        <v>39</v>
      </c>
      <c r="B46" s="38" t="s">
        <v>66</v>
      </c>
      <c r="C46" s="64" t="s">
        <v>4</v>
      </c>
      <c r="D46" s="46">
        <v>10.92</v>
      </c>
      <c r="E46" s="54"/>
      <c r="F46" s="54">
        <v>10.92</v>
      </c>
      <c r="G46" s="55"/>
      <c r="H46" s="56"/>
      <c r="I46" s="56"/>
      <c r="J46" s="56"/>
      <c r="K46" s="56"/>
    </row>
    <row r="47" spans="1:11" s="10" customFormat="1" ht="26.25" customHeight="1">
      <c r="A47" s="17" t="s">
        <v>96</v>
      </c>
      <c r="B47" s="17"/>
      <c r="C47" s="17"/>
      <c r="D47" s="17"/>
      <c r="E47" s="60"/>
      <c r="F47" s="60"/>
      <c r="G47" s="61"/>
      <c r="H47" s="52"/>
      <c r="I47" s="52"/>
      <c r="J47" s="52"/>
      <c r="K47" s="52"/>
    </row>
    <row r="48" spans="1:11" s="6" customFormat="1" ht="15.75">
      <c r="A48" s="24">
        <v>40</v>
      </c>
      <c r="B48" s="26" t="s">
        <v>58</v>
      </c>
      <c r="C48" s="65" t="s">
        <v>3</v>
      </c>
      <c r="D48" s="46">
        <v>44.5725</v>
      </c>
      <c r="E48" s="46"/>
      <c r="F48" s="46">
        <v>15.1725</v>
      </c>
      <c r="G48" s="66">
        <v>29.4</v>
      </c>
      <c r="H48" s="56"/>
      <c r="I48" s="56"/>
      <c r="J48" s="56"/>
      <c r="K48" s="56"/>
    </row>
    <row r="49" spans="1:11" s="6" customFormat="1" ht="15.75">
      <c r="A49" s="27"/>
      <c r="B49" s="28" t="s">
        <v>48</v>
      </c>
      <c r="C49" s="67" t="s">
        <v>35</v>
      </c>
      <c r="D49" s="46">
        <v>0.8988</v>
      </c>
      <c r="E49" s="46"/>
      <c r="F49" s="46">
        <v>0.38325</v>
      </c>
      <c r="G49" s="66">
        <v>0.5155500000000001</v>
      </c>
      <c r="H49" s="56"/>
      <c r="I49" s="56"/>
      <c r="J49" s="56"/>
      <c r="K49" s="56"/>
    </row>
    <row r="50" spans="1:11" s="6" customFormat="1" ht="15.75">
      <c r="A50" s="27"/>
      <c r="B50" s="28" t="s">
        <v>49</v>
      </c>
      <c r="C50" s="67" t="s">
        <v>99</v>
      </c>
      <c r="D50" s="46">
        <v>59.64</v>
      </c>
      <c r="E50" s="46"/>
      <c r="F50" s="46">
        <v>21</v>
      </c>
      <c r="G50" s="66">
        <v>38.64</v>
      </c>
      <c r="H50" s="56"/>
      <c r="I50" s="56"/>
      <c r="J50" s="56"/>
      <c r="K50" s="56"/>
    </row>
    <row r="51" spans="1:11" s="6" customFormat="1" ht="15.75">
      <c r="A51" s="27">
        <v>41</v>
      </c>
      <c r="B51" s="29" t="s">
        <v>47</v>
      </c>
      <c r="C51" s="67" t="s">
        <v>3</v>
      </c>
      <c r="D51" s="46">
        <v>44.5725</v>
      </c>
      <c r="E51" s="46"/>
      <c r="F51" s="46">
        <v>15.1725</v>
      </c>
      <c r="G51" s="66">
        <v>29.4</v>
      </c>
      <c r="H51" s="56"/>
      <c r="I51" s="56"/>
      <c r="J51" s="56"/>
      <c r="K51" s="56"/>
    </row>
    <row r="52" spans="1:11" s="6" customFormat="1" ht="15.75">
      <c r="A52" s="27"/>
      <c r="B52" s="28" t="s">
        <v>51</v>
      </c>
      <c r="C52" s="67" t="s">
        <v>50</v>
      </c>
      <c r="D52" s="46">
        <v>142.88400000000001</v>
      </c>
      <c r="E52" s="46"/>
      <c r="F52" s="46">
        <v>40.86600000000001</v>
      </c>
      <c r="G52" s="66">
        <v>102.018</v>
      </c>
      <c r="H52" s="56"/>
      <c r="I52" s="56"/>
      <c r="J52" s="56"/>
      <c r="K52" s="56"/>
    </row>
    <row r="53" spans="1:11" s="6" customFormat="1" ht="15.75">
      <c r="A53" s="27"/>
      <c r="B53" s="28" t="s">
        <v>52</v>
      </c>
      <c r="C53" s="67" t="s">
        <v>50</v>
      </c>
      <c r="D53" s="46">
        <v>76.608</v>
      </c>
      <c r="E53" s="46"/>
      <c r="F53" s="46">
        <v>32.3085</v>
      </c>
      <c r="G53" s="66">
        <v>44.2995</v>
      </c>
      <c r="H53" s="56"/>
      <c r="I53" s="56"/>
      <c r="J53" s="56"/>
      <c r="K53" s="56"/>
    </row>
    <row r="54" spans="1:11" s="6" customFormat="1" ht="15.75">
      <c r="A54" s="27">
        <v>42</v>
      </c>
      <c r="B54" s="19" t="s">
        <v>28</v>
      </c>
      <c r="C54" s="67" t="s">
        <v>99</v>
      </c>
      <c r="D54" s="46">
        <v>209.5275</v>
      </c>
      <c r="E54" s="46"/>
      <c r="F54" s="46">
        <v>209.5275</v>
      </c>
      <c r="G54" s="66"/>
      <c r="H54" s="56"/>
      <c r="I54" s="56"/>
      <c r="J54" s="56"/>
      <c r="K54" s="56"/>
    </row>
    <row r="55" spans="1:11" s="6" customFormat="1" ht="29.25" customHeight="1">
      <c r="A55" s="27">
        <v>43</v>
      </c>
      <c r="B55" s="20" t="s">
        <v>68</v>
      </c>
      <c r="C55" s="67" t="s">
        <v>99</v>
      </c>
      <c r="D55" s="46">
        <v>41.79</v>
      </c>
      <c r="E55" s="46"/>
      <c r="F55" s="46">
        <v>3.99</v>
      </c>
      <c r="G55" s="66">
        <v>37.8</v>
      </c>
      <c r="H55" s="56"/>
      <c r="I55" s="56"/>
      <c r="J55" s="56"/>
      <c r="K55" s="56"/>
    </row>
    <row r="56" spans="1:11" s="6" customFormat="1" ht="32.25" customHeight="1">
      <c r="A56" s="27">
        <v>44</v>
      </c>
      <c r="B56" s="20" t="s">
        <v>71</v>
      </c>
      <c r="C56" s="67" t="s">
        <v>99</v>
      </c>
      <c r="D56" s="46">
        <v>4055.8350000000005</v>
      </c>
      <c r="E56" s="46">
        <v>2765.07</v>
      </c>
      <c r="F56" s="46">
        <v>484.05</v>
      </c>
      <c r="G56" s="66">
        <v>806.715</v>
      </c>
      <c r="H56" s="56"/>
      <c r="I56" s="56"/>
      <c r="J56" s="56"/>
      <c r="K56" s="56"/>
    </row>
    <row r="57" spans="1:11" s="6" customFormat="1" ht="31.5">
      <c r="A57" s="27">
        <v>45</v>
      </c>
      <c r="B57" s="20" t="s">
        <v>45</v>
      </c>
      <c r="C57" s="67" t="s">
        <v>99</v>
      </c>
      <c r="D57" s="46">
        <v>4055.8350000000005</v>
      </c>
      <c r="E57" s="46">
        <v>2765.07</v>
      </c>
      <c r="F57" s="46">
        <v>484.05</v>
      </c>
      <c r="G57" s="66">
        <v>806.715</v>
      </c>
      <c r="H57" s="56"/>
      <c r="I57" s="56"/>
      <c r="J57" s="56"/>
      <c r="K57" s="56"/>
    </row>
    <row r="58" spans="1:11" s="6" customFormat="1" ht="31.5">
      <c r="A58" s="27">
        <v>46</v>
      </c>
      <c r="B58" s="30" t="s">
        <v>86</v>
      </c>
      <c r="C58" s="67" t="s">
        <v>99</v>
      </c>
      <c r="D58" s="46">
        <v>4055.8350000000005</v>
      </c>
      <c r="E58" s="46">
        <v>2765.07</v>
      </c>
      <c r="F58" s="46">
        <v>484.05</v>
      </c>
      <c r="G58" s="66">
        <v>806.715</v>
      </c>
      <c r="H58" s="56"/>
      <c r="I58" s="56"/>
      <c r="J58" s="56"/>
      <c r="K58" s="56"/>
    </row>
    <row r="59" spans="1:11" s="10" customFormat="1" ht="26.25" customHeight="1">
      <c r="A59" s="17" t="s">
        <v>105</v>
      </c>
      <c r="B59" s="17"/>
      <c r="C59" s="17"/>
      <c r="D59" s="17"/>
      <c r="E59" s="60"/>
      <c r="F59" s="60"/>
      <c r="G59" s="61"/>
      <c r="H59" s="52"/>
      <c r="I59" s="52"/>
      <c r="J59" s="52"/>
      <c r="K59" s="52"/>
    </row>
    <row r="60" spans="1:11" s="6" customFormat="1" ht="15.75">
      <c r="A60" s="24">
        <v>47</v>
      </c>
      <c r="B60" s="19" t="s">
        <v>34</v>
      </c>
      <c r="C60" s="67"/>
      <c r="D60" s="46"/>
      <c r="E60" s="46"/>
      <c r="F60" s="46"/>
      <c r="G60" s="66"/>
      <c r="H60" s="56"/>
      <c r="I60" s="56"/>
      <c r="J60" s="56"/>
      <c r="K60" s="56"/>
    </row>
    <row r="61" spans="1:11" s="6" customFormat="1" ht="15.75">
      <c r="A61" s="24"/>
      <c r="B61" s="19" t="s">
        <v>73</v>
      </c>
      <c r="C61" s="67" t="s">
        <v>35</v>
      </c>
      <c r="D61" s="46">
        <v>0.050085000000000005</v>
      </c>
      <c r="E61" s="46"/>
      <c r="F61" s="46"/>
      <c r="G61" s="66">
        <v>0.050085000000000005</v>
      </c>
      <c r="H61" s="56"/>
      <c r="I61" s="56"/>
      <c r="J61" s="56"/>
      <c r="K61" s="56"/>
    </row>
    <row r="62" spans="1:11" s="6" customFormat="1" ht="15.75">
      <c r="A62" s="24"/>
      <c r="B62" s="19" t="s">
        <v>36</v>
      </c>
      <c r="C62" s="67" t="s">
        <v>98</v>
      </c>
      <c r="D62" s="46">
        <v>0.504</v>
      </c>
      <c r="E62" s="46"/>
      <c r="F62" s="46"/>
      <c r="G62" s="66">
        <v>0.504</v>
      </c>
      <c r="H62" s="56"/>
      <c r="I62" s="56"/>
      <c r="J62" s="56"/>
      <c r="K62" s="56"/>
    </row>
    <row r="63" spans="1:11" s="6" customFormat="1" ht="31.5">
      <c r="A63" s="24">
        <v>48</v>
      </c>
      <c r="B63" s="20" t="s">
        <v>72</v>
      </c>
      <c r="C63" s="67" t="s">
        <v>35</v>
      </c>
      <c r="D63" s="46">
        <v>0.1575</v>
      </c>
      <c r="E63" s="46"/>
      <c r="F63" s="46"/>
      <c r="G63" s="66">
        <v>0.1575</v>
      </c>
      <c r="H63" s="56"/>
      <c r="I63" s="56"/>
      <c r="J63" s="56"/>
      <c r="K63" s="56"/>
    </row>
    <row r="64" spans="1:11" s="6" customFormat="1" ht="15.75">
      <c r="A64" s="24">
        <v>49</v>
      </c>
      <c r="B64" s="20" t="s">
        <v>8</v>
      </c>
      <c r="C64" s="67" t="s">
        <v>35</v>
      </c>
      <c r="D64" s="46">
        <v>152.88</v>
      </c>
      <c r="E64" s="46">
        <v>76.65</v>
      </c>
      <c r="F64" s="46">
        <v>25.41</v>
      </c>
      <c r="G64" s="66">
        <v>50.82</v>
      </c>
      <c r="H64" s="56"/>
      <c r="I64" s="56"/>
      <c r="J64" s="56"/>
      <c r="K64" s="56"/>
    </row>
    <row r="65" spans="1:11" s="6" customFormat="1" ht="31.5">
      <c r="A65" s="24">
        <v>50</v>
      </c>
      <c r="B65" s="20" t="s">
        <v>37</v>
      </c>
      <c r="C65" s="67" t="s">
        <v>35</v>
      </c>
      <c r="D65" s="46">
        <v>152.88</v>
      </c>
      <c r="E65" s="46">
        <v>76.65</v>
      </c>
      <c r="F65" s="46">
        <v>25.41</v>
      </c>
      <c r="G65" s="66">
        <v>50.82</v>
      </c>
      <c r="H65" s="56"/>
      <c r="I65" s="56"/>
      <c r="J65" s="56"/>
      <c r="K65" s="56"/>
    </row>
    <row r="66" spans="1:11" s="6" customFormat="1" ht="15.75">
      <c r="A66" s="24">
        <v>51</v>
      </c>
      <c r="B66" s="20" t="s">
        <v>74</v>
      </c>
      <c r="C66" s="67" t="s">
        <v>31</v>
      </c>
      <c r="D66" s="46">
        <v>42</v>
      </c>
      <c r="E66" s="46">
        <v>42</v>
      </c>
      <c r="F66" s="46"/>
      <c r="G66" s="66"/>
      <c r="H66" s="56"/>
      <c r="I66" s="56"/>
      <c r="J66" s="56"/>
      <c r="K66" s="56"/>
    </row>
    <row r="67" spans="1:11" s="6" customFormat="1" ht="12.75" customHeight="1">
      <c r="A67" s="24">
        <v>52</v>
      </c>
      <c r="B67" s="21" t="s">
        <v>75</v>
      </c>
      <c r="C67" s="67" t="s">
        <v>31</v>
      </c>
      <c r="D67" s="46">
        <v>68.25</v>
      </c>
      <c r="E67" s="46"/>
      <c r="F67" s="46"/>
      <c r="G67" s="66">
        <v>68.25</v>
      </c>
      <c r="H67" s="56"/>
      <c r="I67" s="56"/>
      <c r="J67" s="56"/>
      <c r="K67" s="56"/>
    </row>
    <row r="68" spans="1:11" s="6" customFormat="1" ht="12.75" customHeight="1">
      <c r="A68" s="24">
        <v>53</v>
      </c>
      <c r="B68" s="21" t="s">
        <v>76</v>
      </c>
      <c r="C68" s="67" t="s">
        <v>3</v>
      </c>
      <c r="D68" s="46">
        <v>12.22158061215</v>
      </c>
      <c r="E68" s="46"/>
      <c r="F68" s="46"/>
      <c r="G68" s="66">
        <v>12.22158061215</v>
      </c>
      <c r="H68" s="56"/>
      <c r="I68" s="56"/>
      <c r="J68" s="56"/>
      <c r="K68" s="56"/>
    </row>
    <row r="69" spans="1:11" s="6" customFormat="1" ht="14.25" customHeight="1">
      <c r="A69" s="24">
        <v>54</v>
      </c>
      <c r="B69" s="20" t="s">
        <v>62</v>
      </c>
      <c r="C69" s="67" t="s">
        <v>7</v>
      </c>
      <c r="D69" s="46">
        <v>0.252</v>
      </c>
      <c r="E69" s="46">
        <v>0.252</v>
      </c>
      <c r="F69" s="46"/>
      <c r="G69" s="66"/>
      <c r="H69" s="56"/>
      <c r="I69" s="56"/>
      <c r="J69" s="56"/>
      <c r="K69" s="56"/>
    </row>
    <row r="70" spans="1:11" s="6" customFormat="1" ht="15.75">
      <c r="A70" s="24">
        <v>55</v>
      </c>
      <c r="B70" s="20" t="s">
        <v>38</v>
      </c>
      <c r="C70" s="67" t="s">
        <v>98</v>
      </c>
      <c r="D70" s="46">
        <v>1.1130000000000002</v>
      </c>
      <c r="E70" s="46">
        <v>1.1130000000000002</v>
      </c>
      <c r="F70" s="46"/>
      <c r="G70" s="66"/>
      <c r="H70" s="56"/>
      <c r="I70" s="56"/>
      <c r="J70" s="56"/>
      <c r="K70" s="56"/>
    </row>
    <row r="71" spans="1:11" s="6" customFormat="1" ht="15.75">
      <c r="A71" s="24">
        <v>56</v>
      </c>
      <c r="B71" s="20" t="s">
        <v>39</v>
      </c>
      <c r="C71" s="67" t="s">
        <v>98</v>
      </c>
      <c r="D71" s="46">
        <v>0.315</v>
      </c>
      <c r="E71" s="46">
        <v>0.315</v>
      </c>
      <c r="F71" s="46"/>
      <c r="G71" s="66"/>
      <c r="H71" s="56"/>
      <c r="I71" s="56"/>
      <c r="J71" s="56"/>
      <c r="K71" s="56"/>
    </row>
    <row r="72" spans="1:11" s="6" customFormat="1" ht="31.5">
      <c r="A72" s="24">
        <v>57</v>
      </c>
      <c r="B72" s="20" t="s">
        <v>59</v>
      </c>
      <c r="C72" s="67" t="s">
        <v>98</v>
      </c>
      <c r="D72" s="46">
        <v>1.05</v>
      </c>
      <c r="E72" s="46">
        <v>1.05</v>
      </c>
      <c r="F72" s="46"/>
      <c r="G72" s="66"/>
      <c r="H72" s="56"/>
      <c r="I72" s="56"/>
      <c r="J72" s="56"/>
      <c r="K72" s="56"/>
    </row>
    <row r="73" spans="1:11" s="6" customFormat="1" ht="31.5">
      <c r="A73" s="24">
        <v>58</v>
      </c>
      <c r="B73" s="20" t="s">
        <v>40</v>
      </c>
      <c r="C73" s="67" t="s">
        <v>99</v>
      </c>
      <c r="D73" s="46">
        <v>1</v>
      </c>
      <c r="E73" s="46"/>
      <c r="F73" s="46"/>
      <c r="G73" s="66">
        <v>1</v>
      </c>
      <c r="H73" s="56"/>
      <c r="I73" s="56"/>
      <c r="J73" s="56"/>
      <c r="K73" s="56"/>
    </row>
    <row r="74" spans="1:11" s="6" customFormat="1" ht="15.75">
      <c r="A74" s="24">
        <v>59</v>
      </c>
      <c r="B74" s="20" t="s">
        <v>43</v>
      </c>
      <c r="C74" s="67" t="s">
        <v>31</v>
      </c>
      <c r="D74" s="46">
        <v>167.58</v>
      </c>
      <c r="E74" s="46">
        <v>27.93</v>
      </c>
      <c r="F74" s="46">
        <v>83.79</v>
      </c>
      <c r="G74" s="66">
        <v>55.86</v>
      </c>
      <c r="H74" s="56"/>
      <c r="I74" s="56"/>
      <c r="J74" s="56"/>
      <c r="K74" s="56"/>
    </row>
    <row r="75" spans="1:11" s="6" customFormat="1" ht="15.75">
      <c r="A75" s="24">
        <v>60</v>
      </c>
      <c r="B75" s="20" t="s">
        <v>42</v>
      </c>
      <c r="C75" s="67" t="s">
        <v>31</v>
      </c>
      <c r="D75" s="46">
        <v>139.2825</v>
      </c>
      <c r="E75" s="46">
        <v>69.636</v>
      </c>
      <c r="F75" s="46">
        <v>27.856500000000004</v>
      </c>
      <c r="G75" s="66">
        <v>41.79</v>
      </c>
      <c r="H75" s="56"/>
      <c r="I75" s="56"/>
      <c r="J75" s="56"/>
      <c r="K75" s="56"/>
    </row>
    <row r="76" spans="1:11" s="6" customFormat="1" ht="31.5">
      <c r="A76" s="24">
        <v>61</v>
      </c>
      <c r="B76" s="20" t="s">
        <v>60</v>
      </c>
      <c r="C76" s="67" t="s">
        <v>98</v>
      </c>
      <c r="D76" s="46">
        <v>5.6</v>
      </c>
      <c r="E76" s="46">
        <v>5.6</v>
      </c>
      <c r="F76" s="46"/>
      <c r="G76" s="66"/>
      <c r="H76" s="56"/>
      <c r="I76" s="56"/>
      <c r="J76" s="56"/>
      <c r="K76" s="56"/>
    </row>
    <row r="77" spans="1:11" s="6" customFormat="1" ht="15.75">
      <c r="A77" s="24">
        <v>62</v>
      </c>
      <c r="B77" s="20" t="s">
        <v>61</v>
      </c>
      <c r="C77" s="67" t="s">
        <v>41</v>
      </c>
      <c r="D77" s="46">
        <v>4</v>
      </c>
      <c r="E77" s="46"/>
      <c r="F77" s="46">
        <v>2</v>
      </c>
      <c r="G77" s="66">
        <v>2</v>
      </c>
      <c r="H77" s="56"/>
      <c r="I77" s="56"/>
      <c r="J77" s="56"/>
      <c r="K77" s="56"/>
    </row>
    <row r="78" spans="1:11" s="6" customFormat="1" ht="31.5">
      <c r="A78" s="24">
        <v>63</v>
      </c>
      <c r="B78" s="22" t="s">
        <v>97</v>
      </c>
      <c r="C78" s="68" t="s">
        <v>41</v>
      </c>
      <c r="D78" s="46">
        <v>6</v>
      </c>
      <c r="E78" s="46"/>
      <c r="F78" s="46">
        <v>4</v>
      </c>
      <c r="G78" s="66">
        <v>2</v>
      </c>
      <c r="H78" s="56"/>
      <c r="I78" s="56"/>
      <c r="J78" s="56"/>
      <c r="K78" s="56"/>
    </row>
    <row r="79" spans="1:11" s="6" customFormat="1" ht="15.75">
      <c r="A79" s="24">
        <v>64</v>
      </c>
      <c r="B79" s="22" t="s">
        <v>87</v>
      </c>
      <c r="C79" s="68" t="s">
        <v>3</v>
      </c>
      <c r="D79" s="46">
        <f>1.2*1.5*6</f>
        <v>10.799999999999999</v>
      </c>
      <c r="E79" s="46"/>
      <c r="F79" s="46">
        <v>10.8</v>
      </c>
      <c r="G79" s="46"/>
      <c r="H79" s="56"/>
      <c r="I79" s="56"/>
      <c r="J79" s="56"/>
      <c r="K79" s="56"/>
    </row>
    <row r="80" spans="1:11" s="6" customFormat="1" ht="15.75">
      <c r="A80" s="24">
        <v>65</v>
      </c>
      <c r="B80" s="22" t="s">
        <v>83</v>
      </c>
      <c r="C80" s="68" t="s">
        <v>13</v>
      </c>
      <c r="D80" s="46">
        <v>798.72</v>
      </c>
      <c r="E80" s="46"/>
      <c r="F80" s="46">
        <v>798.72</v>
      </c>
      <c r="G80" s="46"/>
      <c r="H80" s="56"/>
      <c r="I80" s="56"/>
      <c r="J80" s="56"/>
      <c r="K80" s="56"/>
    </row>
    <row r="81" spans="1:11" s="6" customFormat="1" ht="15.75">
      <c r="A81" s="24">
        <v>66</v>
      </c>
      <c r="B81" s="22" t="s">
        <v>85</v>
      </c>
      <c r="C81" s="68" t="s">
        <v>3</v>
      </c>
      <c r="D81" s="46">
        <f>0.79872*29</f>
        <v>23.16288</v>
      </c>
      <c r="E81" s="46"/>
      <c r="F81" s="46">
        <f>0.79872*29</f>
        <v>23.16288</v>
      </c>
      <c r="G81" s="46"/>
      <c r="H81" s="56"/>
      <c r="I81" s="56"/>
      <c r="J81" s="56"/>
      <c r="K81" s="56"/>
    </row>
    <row r="82" spans="1:11" s="6" customFormat="1" ht="15.75">
      <c r="A82" s="24">
        <v>67</v>
      </c>
      <c r="B82" s="22" t="s">
        <v>84</v>
      </c>
      <c r="C82" s="68" t="s">
        <v>41</v>
      </c>
      <c r="D82" s="46">
        <v>6</v>
      </c>
      <c r="E82" s="46"/>
      <c r="F82" s="46">
        <v>6</v>
      </c>
      <c r="G82" s="46"/>
      <c r="H82" s="56"/>
      <c r="I82" s="56"/>
      <c r="J82" s="56"/>
      <c r="K82" s="56"/>
    </row>
    <row r="83" spans="1:11" s="6" customFormat="1" ht="15.75">
      <c r="A83" s="24">
        <v>68</v>
      </c>
      <c r="B83" s="22" t="s">
        <v>90</v>
      </c>
      <c r="C83" s="68" t="s">
        <v>41</v>
      </c>
      <c r="D83" s="46">
        <v>7</v>
      </c>
      <c r="E83" s="46"/>
      <c r="F83" s="46"/>
      <c r="G83" s="46"/>
      <c r="H83" s="56"/>
      <c r="I83" s="56"/>
      <c r="J83" s="56"/>
      <c r="K83" s="56"/>
    </row>
    <row r="84" spans="1:11" s="6" customFormat="1" ht="15.75">
      <c r="A84" s="24">
        <v>69</v>
      </c>
      <c r="B84" s="22" t="s">
        <v>91</v>
      </c>
      <c r="C84" s="68" t="s">
        <v>35</v>
      </c>
      <c r="D84" s="46">
        <v>2.1</v>
      </c>
      <c r="E84" s="46"/>
      <c r="F84" s="46"/>
      <c r="G84" s="66">
        <v>2.1</v>
      </c>
      <c r="H84" s="56"/>
      <c r="I84" s="56"/>
      <c r="J84" s="56"/>
      <c r="K84" s="56"/>
    </row>
    <row r="85" spans="1:11" s="6" customFormat="1" ht="15.75">
      <c r="A85" s="25">
        <v>70</v>
      </c>
      <c r="B85" s="23" t="s">
        <v>69</v>
      </c>
      <c r="C85" s="69" t="s">
        <v>3</v>
      </c>
      <c r="D85" s="46">
        <v>60.9</v>
      </c>
      <c r="E85" s="46"/>
      <c r="F85" s="46"/>
      <c r="G85" s="66">
        <v>60.9</v>
      </c>
      <c r="H85" s="56"/>
      <c r="I85" s="56"/>
      <c r="J85" s="56"/>
      <c r="K85" s="56"/>
    </row>
    <row r="86" spans="1:11" s="6" customFormat="1" ht="15.75">
      <c r="A86" s="25">
        <v>71</v>
      </c>
      <c r="B86" s="23" t="s">
        <v>18</v>
      </c>
      <c r="C86" s="69" t="s">
        <v>3</v>
      </c>
      <c r="D86" s="46">
        <v>60.9</v>
      </c>
      <c r="E86" s="46"/>
      <c r="F86" s="46"/>
      <c r="G86" s="66">
        <v>60.9</v>
      </c>
      <c r="H86" s="56"/>
      <c r="I86" s="56"/>
      <c r="J86" s="56"/>
      <c r="K86" s="56"/>
    </row>
    <row r="87" spans="1:11" ht="12.75">
      <c r="A87" s="12"/>
      <c r="B87" s="5"/>
      <c r="C87" s="70"/>
      <c r="D87" s="71"/>
      <c r="E87" s="72"/>
      <c r="F87" s="72"/>
      <c r="G87" s="72"/>
      <c r="H87" s="73"/>
      <c r="I87" s="73"/>
      <c r="J87" s="73"/>
      <c r="K87" s="73"/>
    </row>
    <row r="88" spans="1:7" ht="12.75">
      <c r="A88" s="13"/>
      <c r="B88" s="4"/>
      <c r="C88" s="74"/>
      <c r="D88" s="75"/>
      <c r="E88" s="76"/>
      <c r="F88" s="77"/>
      <c r="G88" s="78"/>
    </row>
    <row r="89" spans="1:7" ht="19.5">
      <c r="A89" s="13"/>
      <c r="B89" s="16" t="s">
        <v>101</v>
      </c>
      <c r="C89" s="74"/>
      <c r="D89" s="75"/>
      <c r="E89" s="76"/>
      <c r="F89" s="77"/>
      <c r="G89" s="78"/>
    </row>
    <row r="90" spans="1:7" ht="12.75">
      <c r="A90" s="13"/>
      <c r="B90" s="4"/>
      <c r="C90" s="80"/>
      <c r="D90" s="75"/>
      <c r="E90" s="76"/>
      <c r="F90" s="77"/>
      <c r="G90" s="78"/>
    </row>
    <row r="91" spans="1:7" ht="12.75">
      <c r="A91" s="13"/>
      <c r="B91" s="1"/>
      <c r="C91" s="74"/>
      <c r="D91" s="75"/>
      <c r="E91" s="76"/>
      <c r="F91" s="77"/>
      <c r="G91" s="78"/>
    </row>
    <row r="92" spans="1:7" ht="12.75">
      <c r="A92" s="13"/>
      <c r="B92" s="1"/>
      <c r="C92" s="74"/>
      <c r="D92" s="75"/>
      <c r="E92" s="76"/>
      <c r="F92" s="77"/>
      <c r="G92" s="78"/>
    </row>
    <row r="93" spans="1:7" ht="12.75">
      <c r="A93" s="13"/>
      <c r="B93" s="1"/>
      <c r="C93" s="74"/>
      <c r="D93" s="75"/>
      <c r="E93" s="76"/>
      <c r="F93" s="77"/>
      <c r="G93" s="78"/>
    </row>
    <row r="94" spans="1:7" ht="12.75">
      <c r="A94" s="13"/>
      <c r="B94" s="1"/>
      <c r="C94" s="74"/>
      <c r="D94" s="75"/>
      <c r="E94" s="76"/>
      <c r="F94" s="77"/>
      <c r="G94" s="78"/>
    </row>
    <row r="95" spans="1:7" ht="12.75">
      <c r="A95" s="13"/>
      <c r="B95" s="1"/>
      <c r="C95" s="74"/>
      <c r="D95" s="75"/>
      <c r="E95" s="76"/>
      <c r="F95" s="77"/>
      <c r="G95" s="78"/>
    </row>
    <row r="96" spans="1:7" ht="12.75">
      <c r="A96" s="13"/>
      <c r="B96" s="1"/>
      <c r="C96" s="74"/>
      <c r="D96" s="75"/>
      <c r="E96" s="76"/>
      <c r="F96" s="77"/>
      <c r="G96" s="78"/>
    </row>
    <row r="97" spans="1:7" ht="12.75">
      <c r="A97" s="13"/>
      <c r="B97" s="1"/>
      <c r="C97" s="74"/>
      <c r="D97" s="75"/>
      <c r="E97" s="76"/>
      <c r="F97" s="77"/>
      <c r="G97" s="78"/>
    </row>
    <row r="98" spans="1:7" ht="12.75">
      <c r="A98" s="13"/>
      <c r="B98" s="1"/>
      <c r="C98" s="74"/>
      <c r="D98" s="75"/>
      <c r="E98" s="76"/>
      <c r="F98" s="77"/>
      <c r="G98" s="78"/>
    </row>
    <row r="99" spans="1:7" ht="12.75">
      <c r="A99" s="13"/>
      <c r="B99" s="1"/>
      <c r="C99" s="74"/>
      <c r="D99" s="75"/>
      <c r="E99" s="76"/>
      <c r="F99" s="77"/>
      <c r="G99" s="78"/>
    </row>
    <row r="100" spans="1:7" ht="12.75">
      <c r="A100" s="13"/>
      <c r="B100" s="1"/>
      <c r="C100" s="74"/>
      <c r="D100" s="75"/>
      <c r="E100" s="76"/>
      <c r="F100" s="77"/>
      <c r="G100" s="78"/>
    </row>
    <row r="101" spans="1:7" ht="12.75">
      <c r="A101" s="13"/>
      <c r="B101" s="1"/>
      <c r="C101" s="74"/>
      <c r="D101" s="75"/>
      <c r="E101" s="76"/>
      <c r="F101" s="77"/>
      <c r="G101" s="78"/>
    </row>
    <row r="102" spans="1:7" ht="12.75">
      <c r="A102" s="13"/>
      <c r="B102" s="1"/>
      <c r="C102" s="74"/>
      <c r="D102" s="75"/>
      <c r="E102" s="76"/>
      <c r="F102" s="77"/>
      <c r="G102" s="78"/>
    </row>
    <row r="103" spans="1:7" ht="12.75">
      <c r="A103" s="13"/>
      <c r="B103" s="1"/>
      <c r="C103" s="74"/>
      <c r="D103" s="75"/>
      <c r="E103" s="76"/>
      <c r="F103" s="77"/>
      <c r="G103" s="78"/>
    </row>
    <row r="104" spans="1:7" ht="12.75">
      <c r="A104" s="13"/>
      <c r="B104" s="1"/>
      <c r="C104" s="74"/>
      <c r="D104" s="75"/>
      <c r="E104" s="76"/>
      <c r="F104" s="77"/>
      <c r="G104" s="78"/>
    </row>
    <row r="105" spans="1:7" ht="12.75">
      <c r="A105" s="13"/>
      <c r="B105" s="1"/>
      <c r="C105" s="74"/>
      <c r="D105" s="75"/>
      <c r="E105" s="76"/>
      <c r="F105" s="77"/>
      <c r="G105" s="78"/>
    </row>
    <row r="106" spans="1:7" ht="12.75">
      <c r="A106" s="13"/>
      <c r="B106" s="1"/>
      <c r="C106" s="74"/>
      <c r="D106" s="75"/>
      <c r="E106" s="76"/>
      <c r="F106" s="77"/>
      <c r="G106" s="78"/>
    </row>
    <row r="107" spans="1:7" ht="12.75">
      <c r="A107" s="13"/>
      <c r="B107" s="1"/>
      <c r="C107" s="74"/>
      <c r="D107" s="75"/>
      <c r="E107" s="76"/>
      <c r="F107" s="77"/>
      <c r="G107" s="78"/>
    </row>
    <row r="108" spans="1:7" ht="12.75">
      <c r="A108" s="13"/>
      <c r="B108" s="1"/>
      <c r="C108" s="74"/>
      <c r="D108" s="75"/>
      <c r="E108" s="76"/>
      <c r="F108" s="77"/>
      <c r="G108" s="78"/>
    </row>
    <row r="109" spans="1:7" ht="12.75">
      <c r="A109" s="13"/>
      <c r="B109" s="1"/>
      <c r="C109" s="74"/>
      <c r="D109" s="75"/>
      <c r="E109" s="76"/>
      <c r="F109" s="77"/>
      <c r="G109" s="78"/>
    </row>
    <row r="110" spans="1:7" ht="12.75">
      <c r="A110" s="13"/>
      <c r="B110" s="1"/>
      <c r="C110" s="74"/>
      <c r="D110" s="75"/>
      <c r="E110" s="76"/>
      <c r="F110" s="77"/>
      <c r="G110" s="78"/>
    </row>
    <row r="111" spans="1:7" ht="12.75">
      <c r="A111" s="13"/>
      <c r="B111" s="1"/>
      <c r="C111" s="74"/>
      <c r="D111" s="75"/>
      <c r="E111" s="76"/>
      <c r="F111" s="77"/>
      <c r="G111" s="78"/>
    </row>
    <row r="112" spans="1:7" ht="12.75">
      <c r="A112" s="13"/>
      <c r="B112" s="1"/>
      <c r="C112" s="74"/>
      <c r="D112" s="75"/>
      <c r="E112" s="76"/>
      <c r="F112" s="77"/>
      <c r="G112" s="78"/>
    </row>
    <row r="113" spans="1:7" ht="12.75">
      <c r="A113" s="13"/>
      <c r="B113" s="1"/>
      <c r="C113" s="74"/>
      <c r="D113" s="75"/>
      <c r="E113" s="76"/>
      <c r="F113" s="77"/>
      <c r="G113" s="78"/>
    </row>
    <row r="114" spans="1:7" ht="12.75">
      <c r="A114" s="13"/>
      <c r="B114" s="1"/>
      <c r="C114" s="74"/>
      <c r="D114" s="75"/>
      <c r="E114" s="76"/>
      <c r="F114" s="77"/>
      <c r="G114" s="78"/>
    </row>
    <row r="115" spans="1:7" ht="12.75">
      <c r="A115" s="13"/>
      <c r="B115" s="1"/>
      <c r="C115" s="74"/>
      <c r="D115" s="75"/>
      <c r="E115" s="76"/>
      <c r="F115" s="77"/>
      <c r="G115" s="78"/>
    </row>
    <row r="116" spans="1:7" ht="12.75">
      <c r="A116" s="13"/>
      <c r="B116" s="1"/>
      <c r="C116" s="74"/>
      <c r="D116" s="75"/>
      <c r="E116" s="76"/>
      <c r="F116" s="77"/>
      <c r="G116" s="78"/>
    </row>
    <row r="117" spans="1:7" ht="12.75">
      <c r="A117" s="13"/>
      <c r="B117" s="1"/>
      <c r="C117" s="74"/>
      <c r="D117" s="75"/>
      <c r="E117" s="76"/>
      <c r="F117" s="77"/>
      <c r="G117" s="78"/>
    </row>
    <row r="118" spans="1:7" ht="12.75">
      <c r="A118" s="13"/>
      <c r="B118" s="1"/>
      <c r="C118" s="74"/>
      <c r="D118" s="75"/>
      <c r="E118" s="76"/>
      <c r="F118" s="77"/>
      <c r="G118" s="78"/>
    </row>
    <row r="119" spans="1:7" ht="12.75">
      <c r="A119" s="13"/>
      <c r="B119" s="1"/>
      <c r="C119" s="74"/>
      <c r="D119" s="75"/>
      <c r="E119" s="76"/>
      <c r="F119" s="77"/>
      <c r="G119" s="78"/>
    </row>
    <row r="120" spans="1:7" ht="12.75">
      <c r="A120" s="13"/>
      <c r="B120" s="1"/>
      <c r="C120" s="74"/>
      <c r="D120" s="75"/>
      <c r="E120" s="76"/>
      <c r="F120" s="77"/>
      <c r="G120" s="78"/>
    </row>
    <row r="121" spans="1:7" ht="12.75">
      <c r="A121" s="13"/>
      <c r="B121" s="1"/>
      <c r="C121" s="74"/>
      <c r="D121" s="75"/>
      <c r="E121" s="76"/>
      <c r="F121" s="77"/>
      <c r="G121" s="78"/>
    </row>
    <row r="122" spans="1:7" ht="12.75">
      <c r="A122" s="13"/>
      <c r="B122" s="1"/>
      <c r="C122" s="74"/>
      <c r="D122" s="75"/>
      <c r="E122" s="76"/>
      <c r="F122" s="77"/>
      <c r="G122" s="78"/>
    </row>
    <row r="123" spans="1:7" ht="12.75">
      <c r="A123" s="13"/>
      <c r="B123" s="1"/>
      <c r="C123" s="74"/>
      <c r="D123" s="75"/>
      <c r="E123" s="76"/>
      <c r="F123" s="77"/>
      <c r="G123" s="78"/>
    </row>
    <row r="124" spans="1:7" ht="12.75">
      <c r="A124" s="13"/>
      <c r="B124" s="1"/>
      <c r="C124" s="74"/>
      <c r="D124" s="75"/>
      <c r="E124" s="76"/>
      <c r="F124" s="77"/>
      <c r="G124" s="78"/>
    </row>
    <row r="125" spans="1:7" ht="12.75">
      <c r="A125" s="13"/>
      <c r="B125" s="1"/>
      <c r="C125" s="74"/>
      <c r="D125" s="75"/>
      <c r="E125" s="76"/>
      <c r="F125" s="77"/>
      <c r="G125" s="78"/>
    </row>
    <row r="126" spans="1:6" ht="12.75">
      <c r="A126" s="14"/>
      <c r="B126" s="3"/>
      <c r="C126" s="81"/>
      <c r="D126" s="82"/>
      <c r="E126" s="83"/>
      <c r="F126" s="84"/>
    </row>
    <row r="127" spans="1:6" ht="12.75">
      <c r="A127" s="14"/>
      <c r="B127" s="2"/>
      <c r="C127" s="81"/>
      <c r="D127" s="82"/>
      <c r="E127" s="83"/>
      <c r="F127" s="84"/>
    </row>
    <row r="128" spans="1:6" ht="12.75">
      <c r="A128" s="14"/>
      <c r="B128" s="2"/>
      <c r="C128" s="81"/>
      <c r="D128" s="82"/>
      <c r="E128" s="83"/>
      <c r="F128" s="84"/>
    </row>
    <row r="129" spans="1:6" ht="12.75">
      <c r="A129" s="14"/>
      <c r="B129" s="2"/>
      <c r="C129" s="81"/>
      <c r="D129" s="82"/>
      <c r="E129" s="83"/>
      <c r="F129" s="84"/>
    </row>
    <row r="130" spans="1:6" ht="12.75">
      <c r="A130" s="14"/>
      <c r="B130" s="2"/>
      <c r="C130" s="81"/>
      <c r="D130" s="82"/>
      <c r="E130" s="83"/>
      <c r="F130" s="84"/>
    </row>
    <row r="131" spans="4:6" ht="12.75">
      <c r="D131" s="82"/>
      <c r="E131" s="83"/>
      <c r="F131" s="84"/>
    </row>
    <row r="132" spans="4:6" ht="12.75">
      <c r="D132" s="82"/>
      <c r="E132" s="83"/>
      <c r="F132" s="84"/>
    </row>
    <row r="133" spans="1:6" ht="12.75">
      <c r="A133" s="14"/>
      <c r="E133" s="83"/>
      <c r="F133" s="84"/>
    </row>
    <row r="134" spans="1:6" ht="12.75">
      <c r="A134" s="14"/>
      <c r="E134" s="83"/>
      <c r="F134" s="84"/>
    </row>
  </sheetData>
  <sheetProtection/>
  <mergeCells count="19">
    <mergeCell ref="K3:K5"/>
    <mergeCell ref="H4:H5"/>
    <mergeCell ref="I4:I5"/>
    <mergeCell ref="J4:J5"/>
    <mergeCell ref="A1:G1"/>
    <mergeCell ref="F2:G2"/>
    <mergeCell ref="A3:A5"/>
    <mergeCell ref="B3:B5"/>
    <mergeCell ref="C3:C5"/>
    <mergeCell ref="D3:D5"/>
    <mergeCell ref="A59:D59"/>
    <mergeCell ref="A6:D6"/>
    <mergeCell ref="A12:D12"/>
    <mergeCell ref="A23:D23"/>
    <mergeCell ref="A47:D47"/>
    <mergeCell ref="H3:J3"/>
    <mergeCell ref="E3:E5"/>
    <mergeCell ref="F3:F5"/>
    <mergeCell ref="G3:G5"/>
  </mergeCells>
  <printOptions/>
  <pageMargins left="0" right="0" top="0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2013-12-24T07:58:11Z</cp:lastPrinted>
  <dcterms:created xsi:type="dcterms:W3CDTF">2012-11-20T08:30:01Z</dcterms:created>
  <dcterms:modified xsi:type="dcterms:W3CDTF">2014-01-04T10:43:47Z</dcterms:modified>
  <cp:category/>
  <cp:version/>
  <cp:contentType/>
  <cp:contentStatus/>
</cp:coreProperties>
</file>