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5" i="1"/>
  <c r="M24"/>
  <c r="M23"/>
  <c r="M22"/>
  <c r="M21"/>
  <c r="M18"/>
  <c r="M16"/>
  <c r="M15"/>
  <c r="M13"/>
  <c r="O9"/>
  <c r="O8"/>
  <c r="M8"/>
  <c r="O7"/>
  <c r="M7"/>
  <c r="O6"/>
  <c r="M6"/>
  <c r="M5"/>
  <c r="O4"/>
  <c r="M4"/>
</calcChain>
</file>

<file path=xl/sharedStrings.xml><?xml version="1.0" encoding="utf-8"?>
<sst xmlns="http://schemas.openxmlformats.org/spreadsheetml/2006/main" count="123" uniqueCount="74">
  <si>
    <t>№п\п, очерёдность работ</t>
  </si>
  <si>
    <t>Наименование работ,  услуг (под "ключ" без учёта материалов)</t>
  </si>
  <si>
    <t>Наименование конструктива, детали</t>
  </si>
  <si>
    <t>Размещение конструктива по проекту</t>
  </si>
  <si>
    <t>Длина конструктива, м</t>
  </si>
  <si>
    <t>Ширина конструктива, м</t>
  </si>
  <si>
    <t>Высота конструктива, м</t>
  </si>
  <si>
    <t>Количество конструктивов</t>
  </si>
  <si>
    <t>Единица измерения работ, услуг, материала</t>
  </si>
  <si>
    <t>Количество</t>
  </si>
  <si>
    <t>Цена за единицу</t>
  </si>
  <si>
    <t>Стоимость</t>
  </si>
  <si>
    <t>1.1.</t>
  </si>
  <si>
    <t>Бетонирование</t>
  </si>
  <si>
    <t>колонна выхода цоколя</t>
  </si>
  <si>
    <t>Б-В-4-4</t>
  </si>
  <si>
    <t>м3</t>
  </si>
  <si>
    <t>1.2.</t>
  </si>
  <si>
    <t>опоры под лестничные марши</t>
  </si>
  <si>
    <t>А-В-1-2</t>
  </si>
  <si>
    <t>1.3.</t>
  </si>
  <si>
    <t>опора на простенке для ПК 25-15-8</t>
  </si>
  <si>
    <t>не определено</t>
  </si>
  <si>
    <t>2.1.</t>
  </si>
  <si>
    <t>Гидроизоляция</t>
  </si>
  <si>
    <t>цоколь утепплённый пенополистиролом, герметизация  или подмуровка нижнего торца утеплителя, нанесение битума,  монтаж  шиповидной мембраны</t>
  </si>
  <si>
    <t>-</t>
  </si>
  <si>
    <t>м2</t>
  </si>
  <si>
    <t>2.2.</t>
  </si>
  <si>
    <t>Засыпка, трамбовка</t>
  </si>
  <si>
    <t>пространство вокруг дома, от верхнего торца утеплителя под углом 45</t>
  </si>
  <si>
    <t>3.1.</t>
  </si>
  <si>
    <t>мотнтаж</t>
  </si>
  <si>
    <t>пк 1 этажа уровень "+3.0" с заделкой швов</t>
  </si>
  <si>
    <t>по схеме</t>
  </si>
  <si>
    <t>шт</t>
  </si>
  <si>
    <t>3.2.</t>
  </si>
  <si>
    <t>3.3.</t>
  </si>
  <si>
    <t>3.4.</t>
  </si>
  <si>
    <t>3.5.</t>
  </si>
  <si>
    <t>обмуровка</t>
  </si>
  <si>
    <t>ПК газоблоком на отметке "+3,0"</t>
  </si>
  <si>
    <t>3.6.</t>
  </si>
  <si>
    <t>Выгрузка газоблока</t>
  </si>
  <si>
    <t>подсобные работы с помощью крана, 26 поддонов</t>
  </si>
  <si>
    <t>услуга</t>
  </si>
  <si>
    <t>4.1.</t>
  </si>
  <si>
    <t>площадка балкона на уровне "0"</t>
  </si>
  <si>
    <t>Б-В-4-5</t>
  </si>
  <si>
    <t>4.2.</t>
  </si>
  <si>
    <t>площадка центрального входа на отметке "0"</t>
  </si>
  <si>
    <t>4.3.</t>
  </si>
  <si>
    <t>Ступеньки внутренней лестницы от "0" до "+3.0"</t>
  </si>
  <si>
    <t>А-Б-2-3</t>
  </si>
  <si>
    <t>4.4.</t>
  </si>
  <si>
    <t>Площадка промежуточная на уровне "+1.5"</t>
  </si>
  <si>
    <t>5.1.</t>
  </si>
  <si>
    <t>лестничный марш, внешний</t>
  </si>
  <si>
    <t>А-В-1-2+схема</t>
  </si>
  <si>
    <t>5.2.</t>
  </si>
  <si>
    <t>коллоны из стальных труб диаметр 0,159 между отметками "0" и "+3.0", сварка</t>
  </si>
  <si>
    <t>5.3.</t>
  </si>
  <si>
    <t>площадка над центральным входом на отметке  "+3.0"</t>
  </si>
  <si>
    <t>6.1.</t>
  </si>
  <si>
    <t>Кладка газоблока</t>
  </si>
  <si>
    <t>перегородки 1 этажа</t>
  </si>
  <si>
    <t>6.2.</t>
  </si>
  <si>
    <t xml:space="preserve">перемычки проёмов в перегородках 1о этажа </t>
  </si>
  <si>
    <t>мп</t>
  </si>
  <si>
    <t>7.1.</t>
  </si>
  <si>
    <t>Монтаж</t>
  </si>
  <si>
    <t>Забор (сторона озера), сварка проф. трубы, монтаж сетки рабицы</t>
  </si>
  <si>
    <t>8.1.</t>
  </si>
  <si>
    <t>Выезд из гаража</t>
  </si>
</sst>
</file>

<file path=xl/styles.xml><?xml version="1.0" encoding="utf-8"?>
<styleSheet xmlns="http://schemas.openxmlformats.org/spreadsheetml/2006/main">
  <numFmts count="2">
    <numFmt numFmtId="43" formatCode="_-* #,##0.00_₴_-;\-* #,##0.00_₴_-;_-* &quot;-&quot;??_₴_-;_-@_-"/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16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16" fontId="0" fillId="0" borderId="1" xfId="0" applyNumberFormat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4" fillId="0" borderId="0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2:O56"/>
  <sheetViews>
    <sheetView tabSelected="1" topLeftCell="D1" workbookViewId="0">
      <selection activeCell="O26" sqref="O26"/>
    </sheetView>
  </sheetViews>
  <sheetFormatPr defaultRowHeight="15"/>
  <sheetData>
    <row r="2" spans="4:15" ht="15.75" thickBot="1"/>
    <row r="3" spans="4:15" ht="143.25" thickBot="1">
      <c r="D3" s="1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3" t="s">
        <v>11</v>
      </c>
    </row>
    <row r="4" spans="4:15">
      <c r="D4" s="4" t="s">
        <v>12</v>
      </c>
      <c r="E4" s="5" t="s">
        <v>13</v>
      </c>
      <c r="F4" s="5" t="s">
        <v>14</v>
      </c>
      <c r="G4" s="6" t="s">
        <v>15</v>
      </c>
      <c r="H4" s="5">
        <v>0.3</v>
      </c>
      <c r="I4" s="5">
        <v>0.3</v>
      </c>
      <c r="J4" s="5">
        <v>1.5</v>
      </c>
      <c r="K4" s="5">
        <v>2</v>
      </c>
      <c r="L4" s="5" t="s">
        <v>16</v>
      </c>
      <c r="M4" s="5">
        <f>H4*I4*J4*K4</f>
        <v>0.27</v>
      </c>
      <c r="N4" s="5"/>
      <c r="O4" s="7">
        <f t="shared" ref="O4:O21" si="0">N4*M4</f>
        <v>0</v>
      </c>
    </row>
    <row r="5" spans="4:15">
      <c r="D5" s="8" t="s">
        <v>17</v>
      </c>
      <c r="E5" s="9" t="s">
        <v>13</v>
      </c>
      <c r="F5" s="9" t="s">
        <v>18</v>
      </c>
      <c r="G5" s="10" t="s">
        <v>19</v>
      </c>
      <c r="H5" s="9">
        <v>1.3</v>
      </c>
      <c r="I5" s="9">
        <v>0.45</v>
      </c>
      <c r="J5" s="9">
        <v>1</v>
      </c>
      <c r="K5" s="9">
        <v>2</v>
      </c>
      <c r="L5" s="9" t="s">
        <v>16</v>
      </c>
      <c r="M5" s="9">
        <f t="shared" ref="M5:M8" si="1">H5*I5*J5*K5</f>
        <v>1.1700000000000002</v>
      </c>
      <c r="N5" s="9"/>
      <c r="O5" s="11"/>
    </row>
    <row r="6" spans="4:15" ht="15.75" thickBot="1">
      <c r="D6" s="12" t="s">
        <v>20</v>
      </c>
      <c r="E6" s="13" t="s">
        <v>13</v>
      </c>
      <c r="F6" s="13" t="s">
        <v>21</v>
      </c>
      <c r="G6" s="14" t="s">
        <v>22</v>
      </c>
      <c r="H6" s="13">
        <v>0.3</v>
      </c>
      <c r="I6" s="13">
        <v>0.25</v>
      </c>
      <c r="J6" s="13">
        <v>0.3</v>
      </c>
      <c r="K6" s="13">
        <v>1</v>
      </c>
      <c r="L6" s="13" t="s">
        <v>16</v>
      </c>
      <c r="M6" s="13">
        <f t="shared" si="1"/>
        <v>2.2499999999999999E-2</v>
      </c>
      <c r="N6" s="13"/>
      <c r="O6" s="15">
        <f t="shared" si="0"/>
        <v>0</v>
      </c>
    </row>
    <row r="7" spans="4:15" ht="345">
      <c r="D7" s="16" t="s">
        <v>23</v>
      </c>
      <c r="E7" s="17" t="s">
        <v>24</v>
      </c>
      <c r="F7" s="17" t="s">
        <v>25</v>
      </c>
      <c r="G7" s="18" t="s">
        <v>22</v>
      </c>
      <c r="H7" s="17">
        <v>45</v>
      </c>
      <c r="I7" s="17" t="s">
        <v>26</v>
      </c>
      <c r="J7" s="17">
        <v>1</v>
      </c>
      <c r="K7" s="17">
        <v>1</v>
      </c>
      <c r="L7" s="17" t="s">
        <v>27</v>
      </c>
      <c r="M7" s="17">
        <f>H7*J7*K7</f>
        <v>45</v>
      </c>
      <c r="N7" s="17"/>
      <c r="O7" s="19">
        <f t="shared" si="0"/>
        <v>0</v>
      </c>
    </row>
    <row r="8" spans="4:15" ht="135.75" thickBot="1">
      <c r="D8" s="20" t="s">
        <v>28</v>
      </c>
      <c r="E8" s="21" t="s">
        <v>29</v>
      </c>
      <c r="F8" s="21" t="s">
        <v>30</v>
      </c>
      <c r="G8" s="22" t="s">
        <v>22</v>
      </c>
      <c r="H8" s="21">
        <v>45</v>
      </c>
      <c r="I8" s="21">
        <v>1.5</v>
      </c>
      <c r="J8" s="21">
        <v>1</v>
      </c>
      <c r="K8" s="21">
        <v>1</v>
      </c>
      <c r="L8" s="21" t="s">
        <v>16</v>
      </c>
      <c r="M8" s="13">
        <f t="shared" si="1"/>
        <v>67.5</v>
      </c>
      <c r="N8" s="21"/>
      <c r="O8" s="23">
        <f t="shared" si="0"/>
        <v>0</v>
      </c>
    </row>
    <row r="9" spans="4:15">
      <c r="D9" s="24" t="s">
        <v>31</v>
      </c>
      <c r="E9" s="5" t="s">
        <v>32</v>
      </c>
      <c r="F9" s="5" t="s">
        <v>33</v>
      </c>
      <c r="G9" s="6" t="s">
        <v>34</v>
      </c>
      <c r="H9" s="5">
        <v>5.85</v>
      </c>
      <c r="I9" s="5">
        <v>1.5</v>
      </c>
      <c r="J9" s="5"/>
      <c r="K9" s="5">
        <v>9</v>
      </c>
      <c r="L9" s="5" t="s">
        <v>35</v>
      </c>
      <c r="M9" s="5">
        <v>9</v>
      </c>
      <c r="N9" s="5">
        <v>250</v>
      </c>
      <c r="O9" s="7">
        <f t="shared" si="0"/>
        <v>2250</v>
      </c>
    </row>
    <row r="10" spans="4:15">
      <c r="D10" s="8" t="s">
        <v>36</v>
      </c>
      <c r="E10" s="9" t="s">
        <v>32</v>
      </c>
      <c r="F10" s="9" t="s">
        <v>33</v>
      </c>
      <c r="G10" s="10" t="s">
        <v>34</v>
      </c>
      <c r="H10" s="9">
        <v>5.85</v>
      </c>
      <c r="I10" s="9">
        <v>1.2</v>
      </c>
      <c r="J10" s="9"/>
      <c r="K10" s="9">
        <v>2</v>
      </c>
      <c r="L10" s="9" t="s">
        <v>35</v>
      </c>
      <c r="M10" s="9">
        <v>2</v>
      </c>
      <c r="N10" s="9"/>
      <c r="O10" s="11"/>
    </row>
    <row r="11" spans="4:15">
      <c r="D11" s="8" t="s">
        <v>37</v>
      </c>
      <c r="E11" s="9" t="s">
        <v>32</v>
      </c>
      <c r="F11" s="9" t="s">
        <v>33</v>
      </c>
      <c r="G11" s="10" t="s">
        <v>34</v>
      </c>
      <c r="H11" s="9">
        <v>5.85</v>
      </c>
      <c r="I11" s="9">
        <v>1</v>
      </c>
      <c r="J11" s="9"/>
      <c r="K11" s="9">
        <v>1</v>
      </c>
      <c r="L11" s="9" t="s">
        <v>35</v>
      </c>
      <c r="M11" s="9">
        <v>1</v>
      </c>
      <c r="N11" s="9"/>
      <c r="O11" s="11"/>
    </row>
    <row r="12" spans="4:15">
      <c r="D12" s="25" t="s">
        <v>38</v>
      </c>
      <c r="E12" s="9" t="s">
        <v>32</v>
      </c>
      <c r="F12" s="9" t="s">
        <v>33</v>
      </c>
      <c r="G12" s="10" t="s">
        <v>34</v>
      </c>
      <c r="H12" s="9">
        <v>2.5</v>
      </c>
      <c r="I12" s="9">
        <v>1.5</v>
      </c>
      <c r="J12" s="9"/>
      <c r="K12" s="9">
        <v>1</v>
      </c>
      <c r="L12" s="9" t="s">
        <v>35</v>
      </c>
      <c r="M12" s="9">
        <v>1</v>
      </c>
      <c r="N12" s="9"/>
      <c r="O12" s="11"/>
    </row>
    <row r="13" spans="4:15">
      <c r="D13" s="25" t="s">
        <v>39</v>
      </c>
      <c r="E13" s="9" t="s">
        <v>40</v>
      </c>
      <c r="F13" s="9" t="s">
        <v>41</v>
      </c>
      <c r="G13" s="10" t="s">
        <v>22</v>
      </c>
      <c r="H13" s="9">
        <v>50</v>
      </c>
      <c r="I13" s="9">
        <v>0.2</v>
      </c>
      <c r="J13" s="9">
        <v>0.2</v>
      </c>
      <c r="K13" s="9">
        <v>1</v>
      </c>
      <c r="L13" s="9" t="s">
        <v>16</v>
      </c>
      <c r="M13" s="9">
        <f t="shared" ref="M13" si="2">H13*I13*J13*K13</f>
        <v>2</v>
      </c>
      <c r="N13" s="26"/>
      <c r="O13" s="27"/>
    </row>
    <row r="14" spans="4:15" ht="15.75" thickBot="1">
      <c r="D14" s="28" t="s">
        <v>42</v>
      </c>
      <c r="E14" s="13" t="s">
        <v>43</v>
      </c>
      <c r="F14" s="13" t="s">
        <v>44</v>
      </c>
      <c r="G14" s="14" t="s">
        <v>22</v>
      </c>
      <c r="H14" s="13"/>
      <c r="I14" s="13"/>
      <c r="J14" s="13"/>
      <c r="K14" s="13"/>
      <c r="L14" s="13" t="s">
        <v>45</v>
      </c>
      <c r="M14" s="13">
        <v>1</v>
      </c>
      <c r="N14" s="13"/>
      <c r="O14" s="23"/>
    </row>
    <row r="15" spans="4:15">
      <c r="D15" s="24" t="s">
        <v>46</v>
      </c>
      <c r="E15" s="5" t="s">
        <v>13</v>
      </c>
      <c r="F15" s="5" t="s">
        <v>47</v>
      </c>
      <c r="G15" s="6" t="s">
        <v>48</v>
      </c>
      <c r="H15" s="5">
        <v>1.3</v>
      </c>
      <c r="I15" s="5">
        <v>2.2000000000000002</v>
      </c>
      <c r="J15" s="5">
        <v>0.15</v>
      </c>
      <c r="K15" s="5">
        <v>1</v>
      </c>
      <c r="L15" s="5" t="s">
        <v>16</v>
      </c>
      <c r="M15" s="5">
        <f t="shared" ref="M15:M16" si="3">H15*I15*J15*K15</f>
        <v>0.42900000000000005</v>
      </c>
      <c r="N15" s="5"/>
      <c r="O15" s="7"/>
    </row>
    <row r="16" spans="4:15">
      <c r="D16" s="25" t="s">
        <v>49</v>
      </c>
      <c r="E16" s="9" t="s">
        <v>13</v>
      </c>
      <c r="F16" s="9" t="s">
        <v>50</v>
      </c>
      <c r="G16" s="10" t="s">
        <v>19</v>
      </c>
      <c r="H16" s="9">
        <v>3.4</v>
      </c>
      <c r="I16" s="9">
        <v>2.2000000000000002</v>
      </c>
      <c r="J16" s="9">
        <v>0.15</v>
      </c>
      <c r="K16" s="9">
        <v>1</v>
      </c>
      <c r="L16" s="9" t="s">
        <v>16</v>
      </c>
      <c r="M16" s="9">
        <f t="shared" si="3"/>
        <v>1.1220000000000001</v>
      </c>
      <c r="N16" s="9"/>
      <c r="O16" s="11"/>
    </row>
    <row r="17" spans="4:15">
      <c r="D17" s="25" t="s">
        <v>51</v>
      </c>
      <c r="E17" s="9" t="s">
        <v>13</v>
      </c>
      <c r="F17" s="9" t="s">
        <v>52</v>
      </c>
      <c r="G17" s="10" t="s">
        <v>53</v>
      </c>
      <c r="H17" s="9">
        <v>0.3</v>
      </c>
      <c r="I17" s="9">
        <v>1</v>
      </c>
      <c r="J17" s="9">
        <v>0.15</v>
      </c>
      <c r="K17" s="9">
        <v>20</v>
      </c>
      <c r="L17" s="9" t="s">
        <v>35</v>
      </c>
      <c r="M17" s="9">
        <v>20</v>
      </c>
      <c r="N17" s="26"/>
      <c r="O17" s="27"/>
    </row>
    <row r="18" spans="4:15" ht="15.75" thickBot="1">
      <c r="D18" s="12" t="s">
        <v>54</v>
      </c>
      <c r="E18" s="13" t="s">
        <v>13</v>
      </c>
      <c r="F18" s="13" t="s">
        <v>55</v>
      </c>
      <c r="G18" s="14" t="s">
        <v>53</v>
      </c>
      <c r="H18" s="13">
        <v>2.2000000000000002</v>
      </c>
      <c r="I18" s="13">
        <v>1.2</v>
      </c>
      <c r="J18" s="13">
        <v>0.15</v>
      </c>
      <c r="K18" s="13">
        <v>1</v>
      </c>
      <c r="L18" s="13" t="s">
        <v>16</v>
      </c>
      <c r="M18" s="13">
        <f t="shared" ref="M18" si="4">H18*I18*J18*K18</f>
        <v>0.39600000000000002</v>
      </c>
      <c r="N18" s="13"/>
      <c r="O18" s="15"/>
    </row>
    <row r="19" spans="4:15">
      <c r="D19" s="24" t="s">
        <v>56</v>
      </c>
      <c r="E19" s="5" t="s">
        <v>32</v>
      </c>
      <c r="F19" s="5" t="s">
        <v>57</v>
      </c>
      <c r="G19" s="6" t="s">
        <v>58</v>
      </c>
      <c r="H19" s="5">
        <v>4.2</v>
      </c>
      <c r="I19" s="5">
        <v>1.2</v>
      </c>
      <c r="J19" s="5"/>
      <c r="K19" s="5">
        <v>2</v>
      </c>
      <c r="L19" s="5" t="s">
        <v>35</v>
      </c>
      <c r="M19" s="5">
        <v>2</v>
      </c>
      <c r="N19" s="5"/>
      <c r="O19" s="7"/>
    </row>
    <row r="20" spans="4:15" ht="165">
      <c r="D20" s="29" t="s">
        <v>59</v>
      </c>
      <c r="E20" s="30" t="s">
        <v>32</v>
      </c>
      <c r="F20" s="30" t="s">
        <v>60</v>
      </c>
      <c r="G20" s="31" t="s">
        <v>19</v>
      </c>
      <c r="H20" s="30"/>
      <c r="I20" s="30"/>
      <c r="J20" s="30">
        <v>3</v>
      </c>
      <c r="K20" s="30">
        <v>4</v>
      </c>
      <c r="L20" s="30" t="s">
        <v>35</v>
      </c>
      <c r="M20" s="30">
        <v>4</v>
      </c>
      <c r="N20" s="30"/>
      <c r="O20" s="32"/>
    </row>
    <row r="21" spans="4:15" ht="15.75" thickBot="1">
      <c r="D21" s="20" t="s">
        <v>61</v>
      </c>
      <c r="E21" s="13" t="s">
        <v>13</v>
      </c>
      <c r="F21" s="13" t="s">
        <v>62</v>
      </c>
      <c r="G21" s="14" t="s">
        <v>19</v>
      </c>
      <c r="H21" s="13">
        <v>3.4</v>
      </c>
      <c r="I21" s="13">
        <v>2.2000000000000002</v>
      </c>
      <c r="J21" s="13">
        <v>0.15</v>
      </c>
      <c r="K21" s="13">
        <v>1</v>
      </c>
      <c r="L21" s="13" t="s">
        <v>16</v>
      </c>
      <c r="M21" s="13">
        <f t="shared" ref="M21:M22" si="5">H21*I21*J21*K21</f>
        <v>1.1220000000000001</v>
      </c>
      <c r="N21" s="13"/>
      <c r="O21" s="15"/>
    </row>
    <row r="22" spans="4:15">
      <c r="D22" s="24" t="s">
        <v>63</v>
      </c>
      <c r="E22" s="5" t="s">
        <v>64</v>
      </c>
      <c r="F22" s="5" t="s">
        <v>65</v>
      </c>
      <c r="G22" s="6"/>
      <c r="H22" s="5">
        <v>13</v>
      </c>
      <c r="I22" s="5">
        <v>0.1</v>
      </c>
      <c r="J22" s="5">
        <v>1</v>
      </c>
      <c r="K22" s="5">
        <v>1</v>
      </c>
      <c r="L22" s="5" t="s">
        <v>16</v>
      </c>
      <c r="M22" s="5">
        <f t="shared" si="5"/>
        <v>1.3</v>
      </c>
      <c r="N22" s="33"/>
      <c r="O22" s="34"/>
    </row>
    <row r="23" spans="4:15" ht="15.75" thickBot="1">
      <c r="D23" s="12" t="s">
        <v>66</v>
      </c>
      <c r="E23" s="13" t="s">
        <v>13</v>
      </c>
      <c r="F23" s="13" t="s">
        <v>67</v>
      </c>
      <c r="G23" s="14"/>
      <c r="H23" s="13">
        <v>1</v>
      </c>
      <c r="I23" s="13">
        <v>0.1</v>
      </c>
      <c r="J23" s="13">
        <v>0.2</v>
      </c>
      <c r="K23" s="13">
        <v>3</v>
      </c>
      <c r="L23" s="13" t="s">
        <v>68</v>
      </c>
      <c r="M23" s="13">
        <f>H23*K23</f>
        <v>3</v>
      </c>
      <c r="N23" s="35"/>
      <c r="O23" s="36"/>
    </row>
    <row r="24" spans="4:15" ht="15.75" thickBot="1">
      <c r="D24" s="37" t="s">
        <v>69</v>
      </c>
      <c r="E24" s="38" t="s">
        <v>70</v>
      </c>
      <c r="F24" s="38" t="s">
        <v>71</v>
      </c>
      <c r="G24" s="39" t="s">
        <v>22</v>
      </c>
      <c r="H24" s="40">
        <v>55</v>
      </c>
      <c r="I24" s="40" t="s">
        <v>26</v>
      </c>
      <c r="J24" s="40" t="s">
        <v>26</v>
      </c>
      <c r="K24" s="40">
        <v>1</v>
      </c>
      <c r="L24" s="40" t="s">
        <v>68</v>
      </c>
      <c r="M24" s="40">
        <f>H24*K24</f>
        <v>55</v>
      </c>
      <c r="N24" s="40"/>
      <c r="O24" s="41"/>
    </row>
    <row r="25" spans="4:15" ht="15.75" thickBot="1">
      <c r="D25" s="42" t="s">
        <v>72</v>
      </c>
      <c r="E25" s="38" t="s">
        <v>13</v>
      </c>
      <c r="F25" s="40" t="s">
        <v>73</v>
      </c>
      <c r="G25" s="39" t="s">
        <v>34</v>
      </c>
      <c r="H25" s="40">
        <v>6</v>
      </c>
      <c r="I25" s="40">
        <v>4</v>
      </c>
      <c r="J25" s="40">
        <v>0.15</v>
      </c>
      <c r="K25" s="40">
        <v>1</v>
      </c>
      <c r="L25" s="40" t="s">
        <v>16</v>
      </c>
      <c r="M25" s="40">
        <f>H25*I25*J25*K25</f>
        <v>3.5999999999999996</v>
      </c>
      <c r="N25" s="40"/>
      <c r="O25" s="41"/>
    </row>
    <row r="26" spans="4:15">
      <c r="D26" s="43"/>
      <c r="O26" s="44"/>
    </row>
    <row r="27" spans="4:15">
      <c r="D27" s="43"/>
    </row>
    <row r="28" spans="4:15">
      <c r="D28" s="43"/>
    </row>
    <row r="29" spans="4:15">
      <c r="D29" s="43"/>
    </row>
    <row r="30" spans="4:15">
      <c r="D30" s="43"/>
    </row>
    <row r="31" spans="4:15">
      <c r="D31" s="43"/>
    </row>
    <row r="32" spans="4:15">
      <c r="D32" s="43"/>
    </row>
    <row r="33" spans="4:4">
      <c r="D33" s="43"/>
    </row>
    <row r="34" spans="4:4">
      <c r="D34" s="43"/>
    </row>
    <row r="35" spans="4:4">
      <c r="D35" s="43"/>
    </row>
    <row r="36" spans="4:4">
      <c r="D36" s="43"/>
    </row>
    <row r="37" spans="4:4">
      <c r="D37" s="43"/>
    </row>
    <row r="38" spans="4:4">
      <c r="D38" s="43"/>
    </row>
    <row r="39" spans="4:4">
      <c r="D39" s="43"/>
    </row>
    <row r="40" spans="4:4">
      <c r="D40" s="43"/>
    </row>
    <row r="41" spans="4:4">
      <c r="D41" s="43"/>
    </row>
    <row r="42" spans="4:4">
      <c r="D42" s="43"/>
    </row>
    <row r="43" spans="4:4">
      <c r="D43" s="43"/>
    </row>
    <row r="44" spans="4:4">
      <c r="D44" s="43"/>
    </row>
    <row r="45" spans="4:4">
      <c r="D45" s="43"/>
    </row>
    <row r="46" spans="4:4">
      <c r="D46" s="43"/>
    </row>
    <row r="47" spans="4:4">
      <c r="D47" s="43"/>
    </row>
    <row r="48" spans="4:4">
      <c r="D48" s="43"/>
    </row>
    <row r="49" spans="4:4">
      <c r="D49" s="43"/>
    </row>
    <row r="50" spans="4:4">
      <c r="D50" s="43"/>
    </row>
    <row r="51" spans="4:4">
      <c r="D51" s="43"/>
    </row>
    <row r="52" spans="4:4">
      <c r="D52" s="43"/>
    </row>
    <row r="53" spans="4:4">
      <c r="D53" s="43"/>
    </row>
    <row r="54" spans="4:4">
      <c r="D54" s="43"/>
    </row>
    <row r="55" spans="4:4">
      <c r="D55" s="43"/>
    </row>
    <row r="56" spans="4:4">
      <c r="D56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2015-10-01T03:56:50Z</dcterms:created>
  <dcterms:modified xsi:type="dcterms:W3CDTF">2015-10-01T03:59:39Z</dcterms:modified>
</cp:coreProperties>
</file>