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9440" windowHeight="7575" tabRatio="636" activeTab="0"/>
  </bookViews>
  <sheets>
    <sheet name="смета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<sst xmlns="http://schemas.openxmlformats.org/spreadsheetml/2006/main" count="91" uniqueCount="62">
  <si>
    <t>№</t>
  </si>
  <si>
    <t>Всего</t>
  </si>
  <si>
    <t>м2</t>
  </si>
  <si>
    <t>Наименование работ и материалов</t>
  </si>
  <si>
    <t>Ед.изм.</t>
  </si>
  <si>
    <t>Кол-во</t>
  </si>
  <si>
    <t>Стоимость работ, грн.</t>
  </si>
  <si>
    <t>Стоимость материалов, грн</t>
  </si>
  <si>
    <t>Единица</t>
  </si>
  <si>
    <t>шт.</t>
  </si>
  <si>
    <t>грн.</t>
  </si>
  <si>
    <t>ИТОГО</t>
  </si>
  <si>
    <t>ВСЕГО РАСХОДОВ (работы и материалы)</t>
  </si>
  <si>
    <t>Щебень</t>
  </si>
  <si>
    <t>м3</t>
  </si>
  <si>
    <t>т</t>
  </si>
  <si>
    <t>Трамбування щебеню</t>
  </si>
  <si>
    <t>Встановлення опалубки для заливки бетону</t>
  </si>
  <si>
    <t>м п</t>
  </si>
  <si>
    <t>кілки</t>
  </si>
  <si>
    <t>Укладання   бетону  шаром 15см</t>
  </si>
  <si>
    <t>Розрівнювання щебеню в відповідності з нахилом і рівнем</t>
  </si>
  <si>
    <t>цв*яхи</t>
  </si>
  <si>
    <t>Бетон</t>
  </si>
  <si>
    <t>Формування уклонів .рівнів</t>
  </si>
  <si>
    <t>шт</t>
  </si>
  <si>
    <t>кг</t>
  </si>
  <si>
    <t>Виготовлення температурних швів</t>
  </si>
  <si>
    <t>Сітка дорожна</t>
  </si>
  <si>
    <t>Армування бетонної подушки</t>
  </si>
  <si>
    <t>м.п.</t>
  </si>
  <si>
    <t>Дошка (М3-6)</t>
  </si>
  <si>
    <t>М3</t>
  </si>
  <si>
    <t>Засипка щебеню в підготовлене корито   слоєм 15 см</t>
  </si>
  <si>
    <t>Встановлення бордюр   і  закріплення їх бетоном</t>
  </si>
  <si>
    <t>Заповнення температурних швів еластичним наповнювачем</t>
  </si>
  <si>
    <t>Наповнювач</t>
  </si>
  <si>
    <t>Пісок,відсів</t>
  </si>
  <si>
    <t>Засипка забетонованої  поверхні пісом,відсівом</t>
  </si>
  <si>
    <t>Бордюри</t>
  </si>
  <si>
    <t>заказчик</t>
  </si>
  <si>
    <t>бетон</t>
  </si>
  <si>
    <t>Бруківка</t>
  </si>
  <si>
    <t>суміш</t>
  </si>
  <si>
    <t>Арматура</t>
  </si>
  <si>
    <t>м</t>
  </si>
  <si>
    <t>Укладання бруківки,( стяжка ,укладка бруківки засипка швів )</t>
  </si>
  <si>
    <t>Підрізка плитки</t>
  </si>
  <si>
    <t>Погрузочно- розгрузочні роботи</t>
  </si>
  <si>
    <t>чол.год.</t>
  </si>
  <si>
    <t>Транспортні витрати</t>
  </si>
  <si>
    <t>Амортизація</t>
  </si>
  <si>
    <t>Прибуток</t>
  </si>
  <si>
    <t>Утеплення фасаду</t>
  </si>
  <si>
    <t>Демонтаж сетки</t>
  </si>
  <si>
    <t>м/п</t>
  </si>
  <si>
    <t>Установка угла наружного</t>
  </si>
  <si>
    <t>Утепление фасада + сетка + короед (тонированый)</t>
  </si>
  <si>
    <t>Сетка + короед (тонированый) откосы</t>
  </si>
  <si>
    <t>Подготовка + короед (тонированый)</t>
  </si>
  <si>
    <t>Собівартість</t>
  </si>
  <si>
    <t>Матеріали, ліса замовника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</si>
</sst>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#,##0.00&quot;₴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2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54" applyFont="1" applyFill="1" applyBorder="1" applyAlignment="1">
      <alignment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" fontId="2" fillId="33" borderId="11" xfId="54" applyNumberFormat="1" applyFont="1" applyFill="1" applyBorder="1" applyAlignment="1">
      <alignment horizontal="center" vertical="center" wrapText="1"/>
      <protection/>
    </xf>
    <xf numFmtId="4" fontId="3" fillId="33" borderId="11" xfId="54" applyNumberFormat="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172" fontId="2" fillId="0" borderId="11" xfId="54" applyNumberFormat="1" applyFont="1" applyFill="1" applyBorder="1" applyAlignment="1">
      <alignment horizontal="center" vertical="center" wrapText="1"/>
      <protection/>
    </xf>
    <xf numFmtId="1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4" fontId="2" fillId="0" borderId="11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4" fontId="9" fillId="33" borderId="12" xfId="54" applyNumberFormat="1" applyFont="1" applyFill="1" applyBorder="1" applyAlignment="1">
      <alignment horizontal="center" vertical="center" wrapText="1"/>
      <protection/>
    </xf>
    <xf numFmtId="3" fontId="9" fillId="33" borderId="12" xfId="54" applyNumberFormat="1" applyFont="1" applyFill="1" applyBorder="1" applyAlignment="1">
      <alignment horizontal="center" vertical="center" wrapText="1"/>
      <protection/>
    </xf>
    <xf numFmtId="0" fontId="11" fillId="0" borderId="11" xfId="54" applyFont="1" applyBorder="1" applyAlignment="1">
      <alignment vertical="center" wrapText="1"/>
      <protection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1" xfId="55" applyFont="1" applyBorder="1" applyAlignment="1">
      <alignment horizontal="center" wrapText="1"/>
      <protection/>
    </xf>
    <xf numFmtId="0" fontId="11" fillId="0" borderId="11" xfId="54" applyFont="1" applyBorder="1" applyAlignment="1">
      <alignment horizontal="center" wrapText="1"/>
      <protection/>
    </xf>
    <xf numFmtId="0" fontId="5" fillId="0" borderId="11" xfId="55" applyFont="1" applyBorder="1" applyAlignment="1">
      <alignment wrapText="1"/>
      <protection/>
    </xf>
    <xf numFmtId="0" fontId="5" fillId="0" borderId="11" xfId="55" applyFont="1" applyBorder="1" applyAlignment="1">
      <alignment horizontal="center" wrapText="1"/>
      <protection/>
    </xf>
    <xf numFmtId="4" fontId="2" fillId="34" borderId="11" xfId="54" applyNumberFormat="1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3" fillId="33" borderId="13" xfId="54" applyNumberFormat="1" applyFont="1" applyFill="1" applyBorder="1" applyAlignment="1">
      <alignment horizontal="center" vertical="center" wrapText="1"/>
      <protection/>
    </xf>
    <xf numFmtId="4" fontId="2" fillId="0" borderId="13" xfId="0" applyNumberFormat="1" applyFont="1" applyFill="1" applyBorder="1" applyAlignment="1">
      <alignment horizontal="center" vertical="center" wrapText="1"/>
    </xf>
    <xf numFmtId="3" fontId="9" fillId="33" borderId="14" xfId="54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wrapText="1"/>
    </xf>
    <xf numFmtId="0" fontId="2" fillId="0" borderId="15" xfId="54" applyFont="1" applyFill="1" applyBorder="1" applyAlignment="1">
      <alignment horizontal="center" vertical="center" wrapText="1"/>
      <protection/>
    </xf>
    <xf numFmtId="0" fontId="14" fillId="0" borderId="16" xfId="0" applyFont="1" applyBorder="1" applyAlignment="1">
      <alignment vertical="center" wrapText="1"/>
    </xf>
    <xf numFmtId="0" fontId="2" fillId="0" borderId="16" xfId="54" applyFont="1" applyFill="1" applyBorder="1" applyAlignment="1">
      <alignment horizontal="center" vertical="center" wrapText="1"/>
      <protection/>
    </xf>
    <xf numFmtId="4" fontId="2" fillId="0" borderId="16" xfId="54" applyNumberFormat="1" applyFont="1" applyFill="1" applyBorder="1" applyAlignment="1">
      <alignment horizontal="center" vertical="center" wrapText="1"/>
      <protection/>
    </xf>
    <xf numFmtId="172" fontId="2" fillId="0" borderId="16" xfId="54" applyNumberFormat="1" applyFont="1" applyFill="1" applyBorder="1" applyAlignment="1">
      <alignment horizontal="center" vertical="center" wrapText="1"/>
      <protection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54" applyFont="1" applyBorder="1" applyAlignment="1">
      <alignment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vertical="top" wrapText="1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" vertical="top" wrapText="1"/>
      <protection/>
    </xf>
    <xf numFmtId="0" fontId="37" fillId="0" borderId="11" xfId="0" applyNumberFormat="1" applyFont="1" applyFill="1" applyBorder="1" applyAlignment="1" applyProtection="1">
      <alignment horizontal="left" vertical="top" wrapText="1"/>
      <protection/>
    </xf>
    <xf numFmtId="0" fontId="37" fillId="0" borderId="11" xfId="0" applyNumberFormat="1" applyFont="1" applyFill="1" applyBorder="1" applyAlignment="1" applyProtection="1">
      <alignment wrapText="1"/>
      <protection/>
    </xf>
    <xf numFmtId="0" fontId="38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 vertical="top" wrapText="1"/>
      <protection/>
    </xf>
    <xf numFmtId="0" fontId="37" fillId="33" borderId="11" xfId="54" applyFont="1" applyFill="1" applyBorder="1" applyAlignment="1">
      <alignment vertical="center" wrapText="1"/>
      <protection/>
    </xf>
    <xf numFmtId="0" fontId="36" fillId="33" borderId="11" xfId="54" applyFont="1" applyFill="1" applyBorder="1" applyAlignment="1">
      <alignment horizontal="center" vertical="center" wrapText="1"/>
      <protection/>
    </xf>
    <xf numFmtId="4" fontId="36" fillId="33" borderId="11" xfId="54" applyNumberFormat="1" applyFont="1" applyFill="1" applyBorder="1" applyAlignment="1">
      <alignment horizontal="center" vertical="center" wrapText="1"/>
      <protection/>
    </xf>
    <xf numFmtId="4" fontId="37" fillId="33" borderId="11" xfId="54" applyNumberFormat="1" applyFont="1" applyFill="1" applyBorder="1" applyAlignment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8" fillId="0" borderId="0" xfId="0" applyFont="1" applyAlignment="1">
      <alignment/>
    </xf>
    <xf numFmtId="0" fontId="37" fillId="0" borderId="18" xfId="0" applyNumberFormat="1" applyFont="1" applyFill="1" applyBorder="1" applyAlignment="1" applyProtection="1">
      <alignment horizontal="left" vertical="top" wrapText="1"/>
      <protection/>
    </xf>
    <xf numFmtId="0" fontId="37" fillId="0" borderId="19" xfId="0" applyNumberFormat="1" applyFont="1" applyFill="1" applyBorder="1" applyAlignment="1" applyProtection="1">
      <alignment horizontal="left" vertical="top" wrapText="1"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Смета 40 лет Октября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13</xdr:row>
      <xdr:rowOff>0</xdr:rowOff>
    </xdr:from>
    <xdr:ext cx="9525" cy="161925"/>
    <xdr:sp fLocksText="0">
      <xdr:nvSpPr>
        <xdr:cNvPr id="1" name="Text Box 188"/>
        <xdr:cNvSpPr txBox="1">
          <a:spLocks noChangeArrowheads="1"/>
        </xdr:cNvSpPr>
      </xdr:nvSpPr>
      <xdr:spPr>
        <a:xfrm>
          <a:off x="5905500" y="28194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13</xdr:row>
      <xdr:rowOff>0</xdr:rowOff>
    </xdr:from>
    <xdr:ext cx="9525" cy="180975"/>
    <xdr:sp fLocksText="0">
      <xdr:nvSpPr>
        <xdr:cNvPr id="2" name="Text Box 188"/>
        <xdr:cNvSpPr txBox="1">
          <a:spLocks noChangeArrowheads="1"/>
        </xdr:cNvSpPr>
      </xdr:nvSpPr>
      <xdr:spPr>
        <a:xfrm>
          <a:off x="5905500" y="2819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13</xdr:row>
      <xdr:rowOff>0</xdr:rowOff>
    </xdr:from>
    <xdr:ext cx="9525" cy="180975"/>
    <xdr:sp fLocksText="0">
      <xdr:nvSpPr>
        <xdr:cNvPr id="3" name="Text Box 188"/>
        <xdr:cNvSpPr txBox="1">
          <a:spLocks noChangeArrowheads="1"/>
        </xdr:cNvSpPr>
      </xdr:nvSpPr>
      <xdr:spPr>
        <a:xfrm>
          <a:off x="5905500" y="2819400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13</xdr:row>
      <xdr:rowOff>0</xdr:rowOff>
    </xdr:from>
    <xdr:ext cx="9525" cy="161925"/>
    <xdr:sp fLocksText="0">
      <xdr:nvSpPr>
        <xdr:cNvPr id="4" name="Text Box 188"/>
        <xdr:cNvSpPr txBox="1">
          <a:spLocks noChangeArrowheads="1"/>
        </xdr:cNvSpPr>
      </xdr:nvSpPr>
      <xdr:spPr>
        <a:xfrm>
          <a:off x="5905500" y="28194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13</xdr:row>
      <xdr:rowOff>0</xdr:rowOff>
    </xdr:from>
    <xdr:ext cx="9525" cy="161925"/>
    <xdr:sp fLocksText="0">
      <xdr:nvSpPr>
        <xdr:cNvPr id="5" name="Text Box 188"/>
        <xdr:cNvSpPr txBox="1">
          <a:spLocks noChangeArrowheads="1"/>
        </xdr:cNvSpPr>
      </xdr:nvSpPr>
      <xdr:spPr>
        <a:xfrm>
          <a:off x="5905500" y="28194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13</xdr:row>
      <xdr:rowOff>0</xdr:rowOff>
    </xdr:from>
    <xdr:ext cx="9525" cy="161925"/>
    <xdr:sp fLocksText="0">
      <xdr:nvSpPr>
        <xdr:cNvPr id="6" name="Text Box 188"/>
        <xdr:cNvSpPr txBox="1">
          <a:spLocks noChangeArrowheads="1"/>
        </xdr:cNvSpPr>
      </xdr:nvSpPr>
      <xdr:spPr>
        <a:xfrm>
          <a:off x="5905500" y="28194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13</xdr:row>
      <xdr:rowOff>0</xdr:rowOff>
    </xdr:from>
    <xdr:ext cx="9525" cy="161925"/>
    <xdr:sp fLocksText="0">
      <xdr:nvSpPr>
        <xdr:cNvPr id="7" name="Text Box 188"/>
        <xdr:cNvSpPr txBox="1">
          <a:spLocks noChangeArrowheads="1"/>
        </xdr:cNvSpPr>
      </xdr:nvSpPr>
      <xdr:spPr>
        <a:xfrm>
          <a:off x="5905500" y="28194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13</xdr:row>
      <xdr:rowOff>0</xdr:rowOff>
    </xdr:from>
    <xdr:ext cx="9525" cy="161925"/>
    <xdr:sp fLocksText="0">
      <xdr:nvSpPr>
        <xdr:cNvPr id="8" name="Text Box 188"/>
        <xdr:cNvSpPr txBox="1">
          <a:spLocks noChangeArrowheads="1"/>
        </xdr:cNvSpPr>
      </xdr:nvSpPr>
      <xdr:spPr>
        <a:xfrm>
          <a:off x="5905500" y="28194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13</xdr:row>
      <xdr:rowOff>0</xdr:rowOff>
    </xdr:from>
    <xdr:ext cx="9525" cy="161925"/>
    <xdr:sp fLocksText="0">
      <xdr:nvSpPr>
        <xdr:cNvPr id="9" name="Text Box 188"/>
        <xdr:cNvSpPr txBox="1">
          <a:spLocks noChangeArrowheads="1"/>
        </xdr:cNvSpPr>
      </xdr:nvSpPr>
      <xdr:spPr>
        <a:xfrm>
          <a:off x="5905500" y="28194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13</xdr:row>
      <xdr:rowOff>0</xdr:rowOff>
    </xdr:from>
    <xdr:ext cx="9525" cy="161925"/>
    <xdr:sp fLocksText="0">
      <xdr:nvSpPr>
        <xdr:cNvPr id="10" name="Text Box 188"/>
        <xdr:cNvSpPr txBox="1">
          <a:spLocks noChangeArrowheads="1"/>
        </xdr:cNvSpPr>
      </xdr:nvSpPr>
      <xdr:spPr>
        <a:xfrm>
          <a:off x="5905500" y="2819400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40</xdr:row>
      <xdr:rowOff>0</xdr:rowOff>
    </xdr:from>
    <xdr:ext cx="9525" cy="161925"/>
    <xdr:sp fLocksText="0">
      <xdr:nvSpPr>
        <xdr:cNvPr id="1" name="Text Box 188"/>
        <xdr:cNvSpPr txBox="1">
          <a:spLocks noChangeArrowheads="1"/>
        </xdr:cNvSpPr>
      </xdr:nvSpPr>
      <xdr:spPr>
        <a:xfrm>
          <a:off x="6496050" y="789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40</xdr:row>
      <xdr:rowOff>0</xdr:rowOff>
    </xdr:from>
    <xdr:ext cx="9525" cy="180975"/>
    <xdr:sp fLocksText="0">
      <xdr:nvSpPr>
        <xdr:cNvPr id="2" name="Text Box 188"/>
        <xdr:cNvSpPr txBox="1">
          <a:spLocks noChangeArrowheads="1"/>
        </xdr:cNvSpPr>
      </xdr:nvSpPr>
      <xdr:spPr>
        <a:xfrm>
          <a:off x="6496050" y="78962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40</xdr:row>
      <xdr:rowOff>0</xdr:rowOff>
    </xdr:from>
    <xdr:ext cx="9525" cy="180975"/>
    <xdr:sp fLocksText="0">
      <xdr:nvSpPr>
        <xdr:cNvPr id="3" name="Text Box 188"/>
        <xdr:cNvSpPr txBox="1">
          <a:spLocks noChangeArrowheads="1"/>
        </xdr:cNvSpPr>
      </xdr:nvSpPr>
      <xdr:spPr>
        <a:xfrm>
          <a:off x="6496050" y="78962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40</xdr:row>
      <xdr:rowOff>0</xdr:rowOff>
    </xdr:from>
    <xdr:ext cx="9525" cy="161925"/>
    <xdr:sp fLocksText="0">
      <xdr:nvSpPr>
        <xdr:cNvPr id="4" name="Text Box 188"/>
        <xdr:cNvSpPr txBox="1">
          <a:spLocks noChangeArrowheads="1"/>
        </xdr:cNvSpPr>
      </xdr:nvSpPr>
      <xdr:spPr>
        <a:xfrm>
          <a:off x="6496050" y="789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40</xdr:row>
      <xdr:rowOff>0</xdr:rowOff>
    </xdr:from>
    <xdr:ext cx="9525" cy="161925"/>
    <xdr:sp fLocksText="0">
      <xdr:nvSpPr>
        <xdr:cNvPr id="5" name="Text Box 188"/>
        <xdr:cNvSpPr txBox="1">
          <a:spLocks noChangeArrowheads="1"/>
        </xdr:cNvSpPr>
      </xdr:nvSpPr>
      <xdr:spPr>
        <a:xfrm>
          <a:off x="6496050" y="789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40</xdr:row>
      <xdr:rowOff>0</xdr:rowOff>
    </xdr:from>
    <xdr:ext cx="9525" cy="161925"/>
    <xdr:sp fLocksText="0">
      <xdr:nvSpPr>
        <xdr:cNvPr id="6" name="Text Box 188"/>
        <xdr:cNvSpPr txBox="1">
          <a:spLocks noChangeArrowheads="1"/>
        </xdr:cNvSpPr>
      </xdr:nvSpPr>
      <xdr:spPr>
        <a:xfrm>
          <a:off x="6496050" y="789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40</xdr:row>
      <xdr:rowOff>0</xdr:rowOff>
    </xdr:from>
    <xdr:ext cx="9525" cy="161925"/>
    <xdr:sp fLocksText="0">
      <xdr:nvSpPr>
        <xdr:cNvPr id="7" name="Text Box 188"/>
        <xdr:cNvSpPr txBox="1">
          <a:spLocks noChangeArrowheads="1"/>
        </xdr:cNvSpPr>
      </xdr:nvSpPr>
      <xdr:spPr>
        <a:xfrm>
          <a:off x="6496050" y="789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40</xdr:row>
      <xdr:rowOff>0</xdr:rowOff>
    </xdr:from>
    <xdr:ext cx="9525" cy="161925"/>
    <xdr:sp fLocksText="0">
      <xdr:nvSpPr>
        <xdr:cNvPr id="8" name="Text Box 188"/>
        <xdr:cNvSpPr txBox="1">
          <a:spLocks noChangeArrowheads="1"/>
        </xdr:cNvSpPr>
      </xdr:nvSpPr>
      <xdr:spPr>
        <a:xfrm>
          <a:off x="6496050" y="789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40</xdr:row>
      <xdr:rowOff>0</xdr:rowOff>
    </xdr:from>
    <xdr:ext cx="9525" cy="161925"/>
    <xdr:sp fLocksText="0">
      <xdr:nvSpPr>
        <xdr:cNvPr id="9" name="Text Box 188"/>
        <xdr:cNvSpPr txBox="1">
          <a:spLocks noChangeArrowheads="1"/>
        </xdr:cNvSpPr>
      </xdr:nvSpPr>
      <xdr:spPr>
        <a:xfrm>
          <a:off x="6496050" y="789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40</xdr:row>
      <xdr:rowOff>0</xdr:rowOff>
    </xdr:from>
    <xdr:ext cx="9525" cy="161925"/>
    <xdr:sp fLocksText="0">
      <xdr:nvSpPr>
        <xdr:cNvPr id="10" name="Text Box 188"/>
        <xdr:cNvSpPr txBox="1">
          <a:spLocks noChangeArrowheads="1"/>
        </xdr:cNvSpPr>
      </xdr:nvSpPr>
      <xdr:spPr>
        <a:xfrm>
          <a:off x="6496050" y="789622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5.421875" style="80" customWidth="1"/>
    <col min="2" max="2" width="56.140625" style="81" customWidth="1"/>
    <col min="3" max="3" width="7.57421875" style="80" customWidth="1"/>
    <col min="4" max="4" width="10.421875" style="80" customWidth="1"/>
    <col min="5" max="5" width="9.140625" style="80" customWidth="1"/>
    <col min="6" max="6" width="12.00390625" style="80" customWidth="1"/>
    <col min="7" max="16384" width="9.140625" style="81" customWidth="1"/>
  </cols>
  <sheetData>
    <row r="1" spans="1:2" ht="27" customHeight="1">
      <c r="A1" s="105" t="s">
        <v>60</v>
      </c>
      <c r="B1" s="105"/>
    </row>
    <row r="2" ht="15.75" customHeight="1">
      <c r="A2" s="82"/>
    </row>
    <row r="3" spans="1:2" ht="28.5" customHeight="1">
      <c r="A3" s="105" t="s">
        <v>53</v>
      </c>
      <c r="B3" s="105"/>
    </row>
    <row r="4" ht="15">
      <c r="A4" s="82"/>
    </row>
    <row r="5" ht="15.75" thickBot="1"/>
    <row r="6" spans="1:6" ht="15" customHeight="1">
      <c r="A6" s="106" t="s">
        <v>0</v>
      </c>
      <c r="B6" s="99" t="s">
        <v>3</v>
      </c>
      <c r="C6" s="101" t="s">
        <v>4</v>
      </c>
      <c r="D6" s="101" t="s">
        <v>5</v>
      </c>
      <c r="E6" s="103" t="s">
        <v>6</v>
      </c>
      <c r="F6" s="104"/>
    </row>
    <row r="7" spans="1:6" ht="15">
      <c r="A7" s="107"/>
      <c r="B7" s="100"/>
      <c r="C7" s="102"/>
      <c r="D7" s="102"/>
      <c r="E7" s="83" t="s">
        <v>8</v>
      </c>
      <c r="F7" s="83" t="s">
        <v>1</v>
      </c>
    </row>
    <row r="8" spans="1:6" ht="15">
      <c r="A8" s="84"/>
      <c r="B8" s="85">
        <v>2</v>
      </c>
      <c r="C8" s="83">
        <v>3</v>
      </c>
      <c r="D8" s="83">
        <v>4</v>
      </c>
      <c r="E8" s="83">
        <v>5</v>
      </c>
      <c r="F8" s="83">
        <v>6</v>
      </c>
    </row>
    <row r="9" spans="1:6" ht="15">
      <c r="A9" s="84">
        <v>1</v>
      </c>
      <c r="B9" s="86" t="s">
        <v>54</v>
      </c>
      <c r="C9" s="83" t="s">
        <v>2</v>
      </c>
      <c r="D9" s="83">
        <v>8</v>
      </c>
      <c r="E9" s="83">
        <v>10</v>
      </c>
      <c r="F9" s="83">
        <f>D9*E9</f>
        <v>80</v>
      </c>
    </row>
    <row r="10" spans="1:6" ht="15">
      <c r="A10" s="84">
        <v>2</v>
      </c>
      <c r="B10" s="98" t="s">
        <v>57</v>
      </c>
      <c r="C10" s="83" t="s">
        <v>2</v>
      </c>
      <c r="D10" s="83">
        <v>7.8</v>
      </c>
      <c r="E10" s="83">
        <v>110</v>
      </c>
      <c r="F10" s="83">
        <f>D10*E10</f>
        <v>858</v>
      </c>
    </row>
    <row r="11" spans="1:6" s="89" customFormat="1" ht="15">
      <c r="A11" s="84">
        <v>3</v>
      </c>
      <c r="B11" s="98" t="s">
        <v>59</v>
      </c>
      <c r="C11" s="83" t="s">
        <v>2</v>
      </c>
      <c r="D11" s="83">
        <v>79.52</v>
      </c>
      <c r="E11" s="83">
        <v>50</v>
      </c>
      <c r="F11" s="83">
        <f>D11*E11</f>
        <v>3976</v>
      </c>
    </row>
    <row r="12" spans="1:6" s="90" customFormat="1" ht="15">
      <c r="A12" s="84">
        <v>4</v>
      </c>
      <c r="B12" s="98" t="s">
        <v>58</v>
      </c>
      <c r="C12" s="83" t="s">
        <v>55</v>
      </c>
      <c r="D12" s="83">
        <v>50</v>
      </c>
      <c r="E12" s="83">
        <v>75</v>
      </c>
      <c r="F12" s="83">
        <f>D12*E12</f>
        <v>3750</v>
      </c>
    </row>
    <row r="13" spans="1:6" ht="15">
      <c r="A13" s="84">
        <v>5</v>
      </c>
      <c r="B13" s="87" t="s">
        <v>56</v>
      </c>
      <c r="C13" s="88" t="s">
        <v>55</v>
      </c>
      <c r="D13" s="83">
        <v>32.2</v>
      </c>
      <c r="E13" s="83">
        <v>12</v>
      </c>
      <c r="F13" s="83">
        <f>D13*E13</f>
        <v>386.40000000000003</v>
      </c>
    </row>
    <row r="14" spans="1:6" s="95" customFormat="1" ht="15">
      <c r="A14" s="84"/>
      <c r="B14" s="91" t="s">
        <v>1</v>
      </c>
      <c r="C14" s="92"/>
      <c r="D14" s="93"/>
      <c r="E14" s="93"/>
      <c r="F14" s="94">
        <f>SUM(F9:F13)</f>
        <v>9050.4</v>
      </c>
    </row>
    <row r="15" spans="1:6" s="90" customFormat="1" ht="15">
      <c r="A15" s="81"/>
      <c r="B15" s="80"/>
      <c r="C15" s="80"/>
      <c r="D15" s="80"/>
      <c r="E15" s="80"/>
      <c r="F15" s="80"/>
    </row>
    <row r="16" spans="1:6" s="90" customFormat="1" ht="15">
      <c r="A16" s="81"/>
      <c r="B16" s="81" t="s">
        <v>61</v>
      </c>
      <c r="C16" s="80"/>
      <c r="D16" s="80"/>
      <c r="E16" s="80"/>
      <c r="F16" s="80"/>
    </row>
    <row r="17" spans="1:6" s="90" customFormat="1" ht="15">
      <c r="A17" s="80"/>
      <c r="B17" s="81"/>
      <c r="C17" s="80"/>
      <c r="D17" s="80"/>
      <c r="E17" s="80"/>
      <c r="F17" s="80"/>
    </row>
    <row r="18" spans="1:6" s="95" customFormat="1" ht="15">
      <c r="A18" s="80"/>
      <c r="B18" s="77"/>
      <c r="C18" s="78"/>
      <c r="D18" s="77"/>
      <c r="E18" s="79"/>
      <c r="F18" s="78"/>
    </row>
    <row r="19" spans="1:6" s="95" customFormat="1" ht="15">
      <c r="A19" s="77"/>
      <c r="B19" s="81"/>
      <c r="C19" s="80"/>
      <c r="D19" s="80"/>
      <c r="E19" s="80"/>
      <c r="F19" s="80"/>
    </row>
    <row r="20" spans="1:6" s="90" customFormat="1" ht="15">
      <c r="A20" s="97"/>
      <c r="B20" s="81"/>
      <c r="C20" s="80"/>
      <c r="D20" s="80"/>
      <c r="E20" s="80"/>
      <c r="F20" s="80"/>
    </row>
    <row r="21" ht="15">
      <c r="A21" s="77"/>
    </row>
    <row r="30" spans="1:11" s="77" customFormat="1" ht="15">
      <c r="A30" s="80"/>
      <c r="B30" s="81"/>
      <c r="C30" s="80"/>
      <c r="D30" s="80"/>
      <c r="E30" s="80"/>
      <c r="F30" s="80"/>
      <c r="G30" s="81"/>
      <c r="H30" s="81"/>
      <c r="I30" s="81"/>
      <c r="J30" s="81"/>
      <c r="K30" s="78"/>
    </row>
    <row r="31" spans="1:11" s="77" customFormat="1" ht="15">
      <c r="A31" s="80"/>
      <c r="B31" s="81"/>
      <c r="C31" s="80"/>
      <c r="D31" s="80"/>
      <c r="E31" s="80"/>
      <c r="F31" s="80"/>
      <c r="G31" s="81"/>
      <c r="H31" s="81"/>
      <c r="I31" s="81"/>
      <c r="J31" s="81"/>
      <c r="K31" s="96"/>
    </row>
    <row r="32" spans="1:11" s="77" customFormat="1" ht="15">
      <c r="A32" s="80"/>
      <c r="B32" s="81"/>
      <c r="C32" s="80"/>
      <c r="D32" s="80"/>
      <c r="E32" s="80"/>
      <c r="F32" s="80"/>
      <c r="G32" s="81"/>
      <c r="H32" s="81"/>
      <c r="I32" s="81"/>
      <c r="J32" s="81"/>
      <c r="K32" s="78"/>
    </row>
    <row r="33" spans="1:11" s="77" customFormat="1" ht="15">
      <c r="A33" s="80"/>
      <c r="B33" s="81"/>
      <c r="C33" s="80"/>
      <c r="D33" s="80"/>
      <c r="E33" s="80"/>
      <c r="F33" s="80"/>
      <c r="G33" s="81"/>
      <c r="H33" s="81"/>
      <c r="I33" s="81"/>
      <c r="J33" s="81"/>
      <c r="K33" s="78"/>
    </row>
  </sheetData>
  <sheetProtection/>
  <mergeCells count="7">
    <mergeCell ref="B6:B7"/>
    <mergeCell ref="C6:C7"/>
    <mergeCell ref="D6:D7"/>
    <mergeCell ref="E6:F6"/>
    <mergeCell ref="A1:B1"/>
    <mergeCell ref="A3:B3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1">
      <selection activeCell="F16" sqref="F16"/>
    </sheetView>
  </sheetViews>
  <sheetFormatPr defaultColWidth="9.140625" defaultRowHeight="15"/>
  <cols>
    <col min="2" max="2" width="55.28125" style="0" customWidth="1"/>
    <col min="3" max="4" width="12.00390625" style="0" customWidth="1"/>
    <col min="6" max="6" width="11.7109375" style="0" customWidth="1"/>
    <col min="8" max="8" width="12.421875" style="0" customWidth="1"/>
  </cols>
  <sheetData>
    <row r="1" spans="1:8" ht="15">
      <c r="A1" s="108" t="s">
        <v>0</v>
      </c>
      <c r="B1" s="110" t="s">
        <v>3</v>
      </c>
      <c r="C1" s="112" t="s">
        <v>4</v>
      </c>
      <c r="D1" s="112" t="s">
        <v>5</v>
      </c>
      <c r="E1" s="114" t="s">
        <v>6</v>
      </c>
      <c r="F1" s="115"/>
      <c r="G1" s="114" t="s">
        <v>7</v>
      </c>
      <c r="H1" s="116"/>
    </row>
    <row r="2" spans="1:8" ht="15">
      <c r="A2" s="109"/>
      <c r="B2" s="111"/>
      <c r="C2" s="113"/>
      <c r="D2" s="113"/>
      <c r="E2" s="45" t="s">
        <v>8</v>
      </c>
      <c r="F2" s="45" t="s">
        <v>1</v>
      </c>
      <c r="G2" s="45" t="s">
        <v>8</v>
      </c>
      <c r="H2" s="46" t="s">
        <v>1</v>
      </c>
    </row>
    <row r="3" spans="1:8" ht="15">
      <c r="A3" s="47"/>
      <c r="B3" s="65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  <c r="H3" s="48">
        <v>8</v>
      </c>
    </row>
    <row r="4" spans="1:8" ht="15">
      <c r="A4" s="49"/>
      <c r="B4" s="52" t="s">
        <v>33</v>
      </c>
      <c r="C4" s="35" t="s">
        <v>2</v>
      </c>
      <c r="D4" s="35">
        <v>305</v>
      </c>
      <c r="E4" s="35">
        <v>25</v>
      </c>
      <c r="F4" s="35">
        <f>D4*E4</f>
        <v>7625</v>
      </c>
      <c r="G4" s="53"/>
      <c r="H4" s="31"/>
    </row>
    <row r="5" spans="1:8" ht="15">
      <c r="A5" s="51">
        <v>1</v>
      </c>
      <c r="B5" s="2" t="s">
        <v>13</v>
      </c>
      <c r="C5" s="18" t="s">
        <v>15</v>
      </c>
      <c r="D5" s="30">
        <v>92</v>
      </c>
      <c r="E5" s="29"/>
      <c r="F5" s="35"/>
      <c r="G5" s="30">
        <v>160</v>
      </c>
      <c r="H5" s="31">
        <f>D5*G5</f>
        <v>14720</v>
      </c>
    </row>
    <row r="6" spans="1:8" ht="15">
      <c r="A6" s="51"/>
      <c r="B6" s="65"/>
      <c r="C6" s="50"/>
      <c r="D6" s="50"/>
      <c r="E6" s="35"/>
      <c r="F6" s="35"/>
      <c r="G6" s="55"/>
      <c r="H6" s="31">
        <f>D6*G6</f>
        <v>0</v>
      </c>
    </row>
    <row r="7" spans="1:8" ht="25.5">
      <c r="A7" s="51">
        <v>2</v>
      </c>
      <c r="B7" s="25" t="s">
        <v>21</v>
      </c>
      <c r="C7" s="26" t="s">
        <v>2</v>
      </c>
      <c r="D7" s="26">
        <v>305</v>
      </c>
      <c r="E7" s="27">
        <v>20</v>
      </c>
      <c r="F7" s="19">
        <f>D7*E7</f>
        <v>6100</v>
      </c>
      <c r="G7" s="55"/>
      <c r="H7" s="31">
        <f aca="true" t="shared" si="0" ref="H7:H24">D7*G7</f>
        <v>0</v>
      </c>
    </row>
    <row r="8" spans="1:8" ht="15">
      <c r="A8" s="51"/>
      <c r="B8" s="17"/>
      <c r="C8" s="18"/>
      <c r="D8" s="30"/>
      <c r="E8" s="29"/>
      <c r="F8" s="35"/>
      <c r="G8" s="30"/>
      <c r="H8" s="31">
        <f t="shared" si="0"/>
        <v>0</v>
      </c>
    </row>
    <row r="9" spans="1:8" ht="15">
      <c r="A9" s="51"/>
      <c r="B9" s="2"/>
      <c r="C9" s="18"/>
      <c r="D9" s="30"/>
      <c r="E9" s="29"/>
      <c r="F9" s="35"/>
      <c r="G9" s="30"/>
      <c r="H9" s="31">
        <f t="shared" si="0"/>
        <v>0</v>
      </c>
    </row>
    <row r="10" spans="1:8" ht="15">
      <c r="A10" s="51">
        <v>3</v>
      </c>
      <c r="B10" s="68" t="s">
        <v>16</v>
      </c>
      <c r="C10" s="26" t="s">
        <v>2</v>
      </c>
      <c r="D10" s="28">
        <v>305</v>
      </c>
      <c r="E10" s="29">
        <v>20</v>
      </c>
      <c r="F10" s="35">
        <f>D10*E10</f>
        <v>6100</v>
      </c>
      <c r="G10" s="30"/>
      <c r="H10" s="31">
        <f t="shared" si="0"/>
        <v>0</v>
      </c>
    </row>
    <row r="11" spans="1:8" ht="15">
      <c r="A11" s="51">
        <v>4</v>
      </c>
      <c r="B11" s="72" t="s">
        <v>17</v>
      </c>
      <c r="C11" s="35" t="s">
        <v>18</v>
      </c>
      <c r="D11" s="35">
        <v>80</v>
      </c>
      <c r="E11" s="35">
        <v>40</v>
      </c>
      <c r="F11" s="35">
        <f>D11*E11</f>
        <v>3200</v>
      </c>
      <c r="G11" s="35"/>
      <c r="H11" s="31">
        <f t="shared" si="0"/>
        <v>0</v>
      </c>
    </row>
    <row r="12" spans="1:8" ht="15">
      <c r="A12" s="51"/>
      <c r="B12" s="1" t="s">
        <v>31</v>
      </c>
      <c r="C12" s="53" t="s">
        <v>32</v>
      </c>
      <c r="D12" s="53">
        <v>6</v>
      </c>
      <c r="E12" s="35"/>
      <c r="F12" s="35"/>
      <c r="G12" s="53">
        <v>1300</v>
      </c>
      <c r="H12" s="31">
        <f t="shared" si="0"/>
        <v>7800</v>
      </c>
    </row>
    <row r="13" spans="1:8" ht="15">
      <c r="A13" s="51"/>
      <c r="B13" s="22" t="s">
        <v>19</v>
      </c>
      <c r="C13" s="53" t="s">
        <v>9</v>
      </c>
      <c r="D13" s="53">
        <v>150</v>
      </c>
      <c r="E13" s="35"/>
      <c r="F13" s="35"/>
      <c r="G13" s="53"/>
      <c r="H13" s="31">
        <f t="shared" si="0"/>
        <v>0</v>
      </c>
    </row>
    <row r="14" spans="1:8" ht="15">
      <c r="A14" s="51"/>
      <c r="B14" s="60" t="s">
        <v>22</v>
      </c>
      <c r="C14" s="23" t="s">
        <v>26</v>
      </c>
      <c r="D14" s="23">
        <v>1</v>
      </c>
      <c r="E14" s="20"/>
      <c r="F14" s="19"/>
      <c r="G14" s="23">
        <v>25</v>
      </c>
      <c r="H14" s="31">
        <f t="shared" si="0"/>
        <v>25</v>
      </c>
    </row>
    <row r="15" spans="1:8" ht="15">
      <c r="A15" s="51"/>
      <c r="B15" s="60"/>
      <c r="C15" s="23"/>
      <c r="D15" s="23"/>
      <c r="E15" s="20"/>
      <c r="F15" s="19"/>
      <c r="G15" s="23"/>
      <c r="H15" s="31"/>
    </row>
    <row r="16" spans="1:8" ht="15">
      <c r="A16" s="51">
        <v>5</v>
      </c>
      <c r="B16" s="16" t="s">
        <v>27</v>
      </c>
      <c r="C16" s="73" t="s">
        <v>25</v>
      </c>
      <c r="D16" s="50">
        <v>10</v>
      </c>
      <c r="E16" s="50">
        <v>40</v>
      </c>
      <c r="F16" s="50"/>
      <c r="G16" s="50"/>
      <c r="H16" s="31">
        <f t="shared" si="0"/>
        <v>0</v>
      </c>
    </row>
    <row r="17" spans="1:8" ht="15">
      <c r="A17" s="51"/>
      <c r="B17" s="16"/>
      <c r="C17" s="73"/>
      <c r="D17" s="50"/>
      <c r="E17" s="50"/>
      <c r="F17" s="50"/>
      <c r="G17" s="50"/>
      <c r="H17" s="31"/>
    </row>
    <row r="18" spans="1:8" ht="15">
      <c r="A18" s="51"/>
      <c r="B18" s="16"/>
      <c r="C18" s="50"/>
      <c r="D18" s="50"/>
      <c r="E18" s="50"/>
      <c r="F18" s="50"/>
      <c r="G18" s="50"/>
      <c r="H18" s="31"/>
    </row>
    <row r="19" spans="1:8" ht="15">
      <c r="A19" s="51">
        <v>6</v>
      </c>
      <c r="B19" s="52" t="s">
        <v>20</v>
      </c>
      <c r="C19" s="35" t="s">
        <v>2</v>
      </c>
      <c r="D19" s="35">
        <v>305</v>
      </c>
      <c r="E19" s="35"/>
      <c r="F19" s="35"/>
      <c r="G19" s="53"/>
      <c r="H19" s="31">
        <f t="shared" si="0"/>
        <v>0</v>
      </c>
    </row>
    <row r="20" spans="1:8" ht="15">
      <c r="A20" s="51"/>
      <c r="B20" s="1" t="s">
        <v>23</v>
      </c>
      <c r="C20" s="56" t="s">
        <v>14</v>
      </c>
      <c r="D20" s="56">
        <v>46</v>
      </c>
      <c r="E20" s="57"/>
      <c r="F20" s="35"/>
      <c r="G20" s="56">
        <v>800</v>
      </c>
      <c r="H20" s="31">
        <f t="shared" si="0"/>
        <v>36800</v>
      </c>
    </row>
    <row r="21" spans="1:8" ht="15">
      <c r="A21" s="49">
        <v>7</v>
      </c>
      <c r="B21" s="52" t="s">
        <v>29</v>
      </c>
      <c r="C21" s="35" t="s">
        <v>2</v>
      </c>
      <c r="D21" s="35">
        <v>305</v>
      </c>
      <c r="E21" s="35">
        <v>250</v>
      </c>
      <c r="F21" s="35">
        <f>D21*E21</f>
        <v>76250</v>
      </c>
      <c r="G21" s="53"/>
      <c r="H21" s="31">
        <f t="shared" si="0"/>
        <v>0</v>
      </c>
    </row>
    <row r="22" spans="1:8" ht="15">
      <c r="A22" s="51"/>
      <c r="B22" s="58" t="s">
        <v>28</v>
      </c>
      <c r="C22" s="73" t="s">
        <v>30</v>
      </c>
      <c r="D22" s="73"/>
      <c r="E22" s="35"/>
      <c r="F22" s="35"/>
      <c r="G22" s="53"/>
      <c r="H22" s="31">
        <f t="shared" si="0"/>
        <v>0</v>
      </c>
    </row>
    <row r="23" spans="1:8" ht="15">
      <c r="A23" s="61"/>
      <c r="B23" s="2" t="s">
        <v>44</v>
      </c>
      <c r="C23" s="18" t="s">
        <v>45</v>
      </c>
      <c r="D23" s="30">
        <v>7000</v>
      </c>
      <c r="E23" s="29"/>
      <c r="F23" s="35"/>
      <c r="G23" s="30">
        <v>5</v>
      </c>
      <c r="H23" s="31">
        <f t="shared" si="0"/>
        <v>35000</v>
      </c>
    </row>
    <row r="24" spans="1:8" ht="15">
      <c r="A24" s="51">
        <v>8</v>
      </c>
      <c r="B24" s="68" t="s">
        <v>24</v>
      </c>
      <c r="C24" s="69" t="s">
        <v>2</v>
      </c>
      <c r="D24" s="70">
        <v>305</v>
      </c>
      <c r="E24" s="66"/>
      <c r="F24" s="35"/>
      <c r="G24" s="71"/>
      <c r="H24" s="31">
        <f t="shared" si="0"/>
        <v>0</v>
      </c>
    </row>
    <row r="25" spans="1:8" ht="15">
      <c r="A25" s="51"/>
      <c r="B25" s="2"/>
      <c r="C25" s="18"/>
      <c r="D25" s="30"/>
      <c r="E25" s="66"/>
      <c r="F25" s="35"/>
      <c r="G25" s="67"/>
      <c r="H25" s="31"/>
    </row>
    <row r="26" spans="1:8" ht="15">
      <c r="A26" s="51">
        <v>9</v>
      </c>
      <c r="B26" s="68" t="s">
        <v>34</v>
      </c>
      <c r="C26" s="54" t="s">
        <v>30</v>
      </c>
      <c r="D26" s="18">
        <v>80</v>
      </c>
      <c r="E26" s="66"/>
      <c r="F26" s="35"/>
      <c r="G26" s="67"/>
      <c r="H26" s="31"/>
    </row>
    <row r="27" spans="1:8" ht="15">
      <c r="A27" s="51"/>
      <c r="B27" s="2" t="s">
        <v>39</v>
      </c>
      <c r="C27" s="18" t="s">
        <v>25</v>
      </c>
      <c r="D27" s="30"/>
      <c r="E27" s="66"/>
      <c r="F27" s="35"/>
      <c r="G27" s="67"/>
      <c r="H27" s="31" t="s">
        <v>40</v>
      </c>
    </row>
    <row r="28" spans="1:8" ht="15">
      <c r="A28" s="75"/>
      <c r="B28" s="74" t="s">
        <v>41</v>
      </c>
      <c r="C28" s="21" t="s">
        <v>14</v>
      </c>
      <c r="D28" s="45">
        <v>2</v>
      </c>
      <c r="E28" s="57"/>
      <c r="F28" s="35"/>
      <c r="G28" s="56">
        <v>800</v>
      </c>
      <c r="H28" s="31">
        <f>D28*G28</f>
        <v>1600</v>
      </c>
    </row>
    <row r="29" spans="1:8" ht="15">
      <c r="A29" s="51"/>
      <c r="B29" s="52" t="s">
        <v>35</v>
      </c>
      <c r="C29" s="53" t="s">
        <v>25</v>
      </c>
      <c r="D29" s="53">
        <v>10</v>
      </c>
      <c r="E29" s="35">
        <v>25</v>
      </c>
      <c r="F29" s="35">
        <f>D29*E29</f>
        <v>250</v>
      </c>
      <c r="G29" s="56"/>
      <c r="H29" s="31"/>
    </row>
    <row r="30" spans="1:8" ht="15">
      <c r="A30" s="51">
        <v>10</v>
      </c>
      <c r="B30" s="58" t="s">
        <v>36</v>
      </c>
      <c r="C30" s="53"/>
      <c r="D30" s="53"/>
      <c r="E30" s="35"/>
      <c r="F30" s="35"/>
      <c r="G30" s="56"/>
      <c r="H30" s="31"/>
    </row>
    <row r="31" spans="1:8" ht="15">
      <c r="A31" s="61"/>
      <c r="B31" s="57"/>
      <c r="C31" s="62"/>
      <c r="D31" s="62"/>
      <c r="E31" s="57"/>
      <c r="F31" s="35"/>
      <c r="G31" s="56"/>
      <c r="H31" s="31"/>
    </row>
    <row r="32" spans="1:8" ht="15">
      <c r="A32" s="61">
        <v>11</v>
      </c>
      <c r="B32" s="3" t="s">
        <v>38</v>
      </c>
      <c r="C32" s="45" t="s">
        <v>2</v>
      </c>
      <c r="D32" s="45">
        <v>305</v>
      </c>
      <c r="E32" s="45"/>
      <c r="F32" s="35"/>
      <c r="G32" s="56"/>
      <c r="H32" s="31"/>
    </row>
    <row r="33" spans="1:8" ht="15">
      <c r="A33" s="61"/>
      <c r="B33" s="17" t="s">
        <v>37</v>
      </c>
      <c r="C33" s="45" t="s">
        <v>15</v>
      </c>
      <c r="D33" s="45">
        <v>2</v>
      </c>
      <c r="E33" s="45"/>
      <c r="F33" s="35"/>
      <c r="G33" s="56">
        <v>95</v>
      </c>
      <c r="H33" s="31">
        <f>D33*G33</f>
        <v>190</v>
      </c>
    </row>
    <row r="34" spans="1:8" ht="15">
      <c r="A34" s="61"/>
      <c r="B34" s="17"/>
      <c r="C34" s="45"/>
      <c r="D34" s="45"/>
      <c r="E34" s="45"/>
      <c r="F34" s="35"/>
      <c r="G34" s="56"/>
      <c r="H34" s="31"/>
    </row>
    <row r="35" spans="1:8" ht="26.25">
      <c r="A35" s="61">
        <v>12</v>
      </c>
      <c r="B35" s="36" t="s">
        <v>46</v>
      </c>
      <c r="C35" s="45" t="s">
        <v>2</v>
      </c>
      <c r="D35" s="45">
        <v>305</v>
      </c>
      <c r="E35" s="45">
        <v>150</v>
      </c>
      <c r="F35" s="35">
        <f>D35*E35</f>
        <v>45750</v>
      </c>
      <c r="G35" s="56"/>
      <c r="H35" s="31"/>
    </row>
    <row r="36" spans="1:8" ht="15">
      <c r="A36" s="61"/>
      <c r="B36" s="17" t="s">
        <v>42</v>
      </c>
      <c r="C36" s="45"/>
      <c r="D36" s="45"/>
      <c r="E36" s="45"/>
      <c r="F36" s="35"/>
      <c r="G36" s="56"/>
      <c r="H36" s="31" t="s">
        <v>40</v>
      </c>
    </row>
    <row r="37" spans="1:8" ht="15">
      <c r="A37" s="61"/>
      <c r="B37" s="17" t="s">
        <v>43</v>
      </c>
      <c r="C37" s="45" t="s">
        <v>15</v>
      </c>
      <c r="D37" s="45">
        <v>1</v>
      </c>
      <c r="E37" s="45"/>
      <c r="F37" s="35"/>
      <c r="G37" s="56">
        <v>200</v>
      </c>
      <c r="H37" s="31">
        <f>D37*G37</f>
        <v>200</v>
      </c>
    </row>
    <row r="38" spans="1:8" ht="15">
      <c r="A38" s="76">
        <v>13</v>
      </c>
      <c r="B38" s="36" t="s">
        <v>47</v>
      </c>
      <c r="C38" s="45"/>
      <c r="D38" s="45"/>
      <c r="E38" s="45"/>
      <c r="F38" s="35"/>
      <c r="G38" s="56"/>
      <c r="H38" s="31"/>
    </row>
    <row r="39" spans="1:8" ht="15">
      <c r="A39" s="61"/>
      <c r="B39" s="36"/>
      <c r="C39" s="45"/>
      <c r="D39" s="45"/>
      <c r="E39" s="45"/>
      <c r="F39" s="35"/>
      <c r="G39" s="56"/>
      <c r="H39" s="31"/>
    </row>
    <row r="40" spans="1:8" ht="15">
      <c r="A40" s="61">
        <v>14</v>
      </c>
      <c r="B40" s="17" t="s">
        <v>48</v>
      </c>
      <c r="C40" s="45" t="s">
        <v>49</v>
      </c>
      <c r="D40" s="45"/>
      <c r="E40" s="45"/>
      <c r="F40" s="35"/>
      <c r="G40" s="56"/>
      <c r="H40" s="31"/>
    </row>
    <row r="41" spans="1:8" ht="15">
      <c r="A41" s="61"/>
      <c r="B41" s="4"/>
      <c r="C41" s="5"/>
      <c r="D41" s="6"/>
      <c r="E41" s="6"/>
      <c r="F41" s="7"/>
      <c r="G41" s="6"/>
      <c r="H41" s="32"/>
    </row>
    <row r="42" spans="1:8" ht="15">
      <c r="A42" s="61"/>
      <c r="B42" s="8" t="s">
        <v>50</v>
      </c>
      <c r="C42" s="9"/>
      <c r="D42" s="9"/>
      <c r="E42" s="10">
        <v>0.1</v>
      </c>
      <c r="F42" s="50"/>
      <c r="G42" s="24"/>
      <c r="H42" s="33"/>
    </row>
    <row r="43" spans="1:8" ht="15">
      <c r="A43" s="61"/>
      <c r="B43" s="8" t="s">
        <v>51</v>
      </c>
      <c r="C43" s="9"/>
      <c r="D43" s="9"/>
      <c r="E43" s="10">
        <v>0.03</v>
      </c>
      <c r="F43" s="50"/>
      <c r="G43" s="24"/>
      <c r="H43" s="33"/>
    </row>
    <row r="44" spans="1:8" ht="15">
      <c r="A44" s="61"/>
      <c r="B44" s="8" t="s">
        <v>52</v>
      </c>
      <c r="C44" s="9"/>
      <c r="D44" s="9"/>
      <c r="E44" s="10">
        <v>0.1</v>
      </c>
      <c r="F44" s="50"/>
      <c r="G44" s="24"/>
      <c r="H44" s="33"/>
    </row>
    <row r="45" spans="1:8" ht="15">
      <c r="A45" s="61"/>
      <c r="B45" s="8"/>
      <c r="C45" s="9"/>
      <c r="D45" s="9"/>
      <c r="E45" s="10"/>
      <c r="F45" s="50"/>
      <c r="G45" s="24"/>
      <c r="H45" s="33"/>
    </row>
    <row r="46" spans="1:8" ht="15">
      <c r="A46" s="61"/>
      <c r="B46" s="8"/>
      <c r="C46" s="11"/>
      <c r="D46" s="12"/>
      <c r="E46" s="9"/>
      <c r="F46" s="12"/>
      <c r="G46" s="50"/>
      <c r="H46" s="33"/>
    </row>
    <row r="47" spans="1:8" ht="15">
      <c r="A47" s="61"/>
      <c r="B47" s="38"/>
      <c r="C47" s="39"/>
      <c r="D47" s="40"/>
      <c r="E47" s="41"/>
      <c r="F47" s="40"/>
      <c r="G47" s="64"/>
      <c r="H47" s="42"/>
    </row>
    <row r="48" spans="1:8" ht="16.5" thickBot="1">
      <c r="A48" s="63"/>
      <c r="B48" s="13" t="s">
        <v>11</v>
      </c>
      <c r="C48" s="13" t="s">
        <v>10</v>
      </c>
      <c r="D48" s="14"/>
      <c r="E48" s="14"/>
      <c r="F48" s="15">
        <f>F41+F46-F47</f>
        <v>0</v>
      </c>
      <c r="G48" s="15"/>
      <c r="H48" s="34">
        <f>H41+H42</f>
        <v>0</v>
      </c>
    </row>
    <row r="49" spans="1:8" ht="16.5" thickBot="1">
      <c r="A49" s="63"/>
      <c r="B49" s="13" t="s">
        <v>12</v>
      </c>
      <c r="C49" s="13" t="s">
        <v>10</v>
      </c>
      <c r="D49" s="14"/>
      <c r="E49" s="14"/>
      <c r="F49" s="15">
        <f>F48+H48</f>
        <v>0</v>
      </c>
      <c r="G49" s="15"/>
      <c r="H49" s="34"/>
    </row>
    <row r="50" spans="1:8" ht="15">
      <c r="A50" s="37"/>
      <c r="B50" s="43"/>
      <c r="C50" s="43"/>
      <c r="D50" s="43"/>
      <c r="E50" s="43"/>
      <c r="F50" s="43"/>
      <c r="G50" s="44"/>
      <c r="H50" s="59"/>
    </row>
  </sheetData>
  <sheetProtection/>
  <mergeCells count="6">
    <mergeCell ref="A1:A2"/>
    <mergeCell ref="B1:B2"/>
    <mergeCell ref="C1:C2"/>
    <mergeCell ref="D1:D2"/>
    <mergeCell ref="E1:F1"/>
    <mergeCell ref="G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Палсик</dc:creator>
  <cp:keywords/>
  <dc:description/>
  <cp:lastModifiedBy>Sergiy</cp:lastModifiedBy>
  <dcterms:created xsi:type="dcterms:W3CDTF">2013-10-17T08:48:24Z</dcterms:created>
  <dcterms:modified xsi:type="dcterms:W3CDTF">2015-10-09T10:03:47Z</dcterms:modified>
  <cp:category/>
  <cp:version/>
  <cp:contentType/>
  <cp:contentStatus/>
</cp:coreProperties>
</file>